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3rjwrf.sharepoint.com/sites/jigyo_shien/Shared Documents/01間接補助/＃Ｒ６≪３≫循環投資（Ｒ６）/☆公募要領、応募申請様式、交付規程（ＨＰ掲載用）/"/>
    </mc:Choice>
  </mc:AlternateContent>
  <xr:revisionPtr revIDLastSave="235" documentId="8_{5AEBD48E-5157-4F58-BA34-DA8251F56CDB}" xr6:coauthVersionLast="47" xr6:coauthVersionMax="47" xr10:uidLastSave="{F9E4991E-A038-48CE-A587-FB40B9A89DAF}"/>
  <bookViews>
    <workbookView xWindow="-120" yWindow="-120" windowWidth="29040" windowHeight="15720" xr2:uid="{945B4E34-5F0C-4126-8DE2-A0DA12E9A7F5}"/>
  </bookViews>
  <sheets>
    <sheet name="【実証】" sheetId="2" r:id="rId1"/>
    <sheet name="【設備導入】"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6" i="3" l="1"/>
  <c r="T26" i="3" s="1"/>
  <c r="R26" i="3"/>
  <c r="Q26" i="3"/>
  <c r="P26" i="3"/>
  <c r="S25" i="3"/>
  <c r="R25" i="3"/>
  <c r="Q25" i="3"/>
  <c r="T25" i="3" s="1"/>
  <c r="P25" i="3"/>
  <c r="S20" i="3"/>
  <c r="R20" i="3"/>
  <c r="Q20" i="3"/>
  <c r="T20" i="3" s="1"/>
  <c r="P20" i="3"/>
  <c r="S19" i="3"/>
  <c r="R19" i="3"/>
  <c r="Q19" i="3"/>
  <c r="T19" i="3" s="1"/>
  <c r="P19" i="3"/>
  <c r="S14" i="3"/>
  <c r="R14" i="3"/>
  <c r="Q14" i="3"/>
  <c r="T14" i="3" s="1"/>
  <c r="P14" i="3"/>
  <c r="T13" i="3"/>
  <c r="S13" i="3"/>
  <c r="R13" i="3"/>
  <c r="Q13" i="3"/>
  <c r="P13" i="3"/>
  <c r="S8" i="3"/>
  <c r="R8" i="3"/>
  <c r="Q8" i="3"/>
  <c r="T8" i="3" s="1"/>
  <c r="P8" i="3"/>
  <c r="S7" i="3"/>
  <c r="R7" i="3"/>
  <c r="T7" i="3" s="1"/>
  <c r="Q7" i="3"/>
  <c r="P7" i="3"/>
  <c r="S26" i="2"/>
  <c r="R26" i="2"/>
  <c r="Q26" i="2"/>
  <c r="S20" i="2"/>
  <c r="R20" i="2"/>
  <c r="Q20" i="2"/>
  <c r="S14" i="2"/>
  <c r="R14" i="2"/>
  <c r="Q14" i="2"/>
  <c r="S8" i="2"/>
  <c r="R8" i="2"/>
  <c r="Q8" i="2"/>
  <c r="T8" i="2" s="1"/>
  <c r="S25" i="2"/>
  <c r="R25" i="2"/>
  <c r="P26" i="2"/>
  <c r="Q25" i="2"/>
  <c r="P25" i="2"/>
  <c r="P20" i="2"/>
  <c r="S19" i="2"/>
  <c r="R19" i="2"/>
  <c r="Q19" i="2"/>
  <c r="P19" i="2"/>
  <c r="T14" i="2" l="1"/>
  <c r="T20" i="2"/>
  <c r="T26" i="2"/>
  <c r="T19" i="2"/>
  <c r="T25" i="2"/>
  <c r="P14" i="2" l="1"/>
  <c r="S13" i="2"/>
  <c r="R13" i="2"/>
  <c r="Q13" i="2"/>
  <c r="P13" i="2"/>
  <c r="S7" i="2"/>
  <c r="R7" i="2"/>
  <c r="Q7" i="2"/>
  <c r="P8" i="2"/>
  <c r="P7" i="2"/>
  <c r="T7" i="2" l="1"/>
  <c r="T13" i="2"/>
</calcChain>
</file>

<file path=xl/sharedStrings.xml><?xml version="1.0" encoding="utf-8"?>
<sst xmlns="http://schemas.openxmlformats.org/spreadsheetml/2006/main" count="334" uniqueCount="70">
  <si>
    <t>１.【実証事業】</t>
  </si>
  <si>
    <t>１－①　廃プラスチックの脱炭素が困難な産業に再生素材等の供給を行う事業</t>
  </si>
  <si>
    <t>１－②　廃プラスチックの製造業の国際的な競争力の確保を行う事業</t>
  </si>
  <si>
    <t>１－③　金属（e-scrap等）・蓄電池の廃プラスチックの脱炭素が困難な産業に再生素材等の供給を行う事業</t>
  </si>
  <si>
    <t>１－④　金属（e-scrap等）・蓄電池の製造業の国際的な競争力の確保を行う事業</t>
  </si>
  <si>
    <t>項目</t>
    <rPh sb="0" eb="2">
      <t>コウモク</t>
    </rPh>
    <phoneticPr fontId="1"/>
  </si>
  <si>
    <t>記載例</t>
    <rPh sb="0" eb="3">
      <t>キサイレイ</t>
    </rPh>
    <phoneticPr fontId="1"/>
  </si>
  <si>
    <t>記入欄</t>
    <rPh sb="0" eb="3">
      <t>キニュウラン</t>
    </rPh>
    <phoneticPr fontId="1"/>
  </si>
  <si>
    <t>【08様式６　応募申請内容まとめ】</t>
    <rPh sb="3" eb="5">
      <t>ヨウシキ</t>
    </rPh>
    <rPh sb="7" eb="9">
      <t>オウボ</t>
    </rPh>
    <rPh sb="9" eb="11">
      <t>シンセイ</t>
    </rPh>
    <rPh sb="11" eb="13">
      <t>ナイヨウ</t>
    </rPh>
    <phoneticPr fontId="1"/>
  </si>
  <si>
    <t>会社名</t>
    <rPh sb="0" eb="3">
      <t>カイシャメイ</t>
    </rPh>
    <phoneticPr fontId="1"/>
  </si>
  <si>
    <t>担当者</t>
    <rPh sb="0" eb="3">
      <t>タントウシャ</t>
    </rPh>
    <phoneticPr fontId="1"/>
  </si>
  <si>
    <t>郵便番号</t>
    <rPh sb="0" eb="4">
      <t>ユウビンバンゴウ</t>
    </rPh>
    <phoneticPr fontId="1"/>
  </si>
  <si>
    <t>住所</t>
    <rPh sb="0" eb="2">
      <t>ジュウショ</t>
    </rPh>
    <phoneticPr fontId="1"/>
  </si>
  <si>
    <t>電話番号</t>
    <phoneticPr fontId="1"/>
  </si>
  <si>
    <t>メールアドレス</t>
    <phoneticPr fontId="1"/>
  </si>
  <si>
    <t>実施場所</t>
    <phoneticPr fontId="1"/>
  </si>
  <si>
    <t>事業年度</t>
    <phoneticPr fontId="1"/>
  </si>
  <si>
    <t>補助対象経費（円）</t>
    <phoneticPr fontId="1"/>
  </si>
  <si>
    <t>R6年度</t>
    <phoneticPr fontId="1"/>
  </si>
  <si>
    <t>R7年度</t>
  </si>
  <si>
    <t>R8年度</t>
  </si>
  <si>
    <t>補助金所要額（円）</t>
    <phoneticPr fontId="1"/>
  </si>
  <si>
    <t>補助率</t>
    <rPh sb="0" eb="3">
      <t>ホジョリツ</t>
    </rPh>
    <phoneticPr fontId="1"/>
  </si>
  <si>
    <t>1/2</t>
  </si>
  <si>
    <t>共同事業者</t>
    <rPh sb="0" eb="5">
      <t>キョウドウジギョウシャ</t>
    </rPh>
    <phoneticPr fontId="1"/>
  </si>
  <si>
    <t>備考</t>
    <rPh sb="0" eb="2">
      <t>ビコウ</t>
    </rPh>
    <phoneticPr fontId="1"/>
  </si>
  <si>
    <t>取締役</t>
    <phoneticPr fontId="1"/>
  </si>
  <si>
    <t>123-4567</t>
    <phoneticPr fontId="1"/>
  </si>
  <si>
    <t>xxxxx@jwrf.or.jp</t>
    <phoneticPr fontId="1"/>
  </si>
  <si>
    <t>※都道府県から入力</t>
    <phoneticPr fontId="1"/>
  </si>
  <si>
    <t>－</t>
  </si>
  <si>
    <t>補助対象経費
複数年合計</t>
    <phoneticPr fontId="1"/>
  </si>
  <si>
    <t>補助金所要額
複数年合計</t>
    <phoneticPr fontId="1"/>
  </si>
  <si>
    <t>○○○○○</t>
    <phoneticPr fontId="1"/>
  </si>
  <si>
    <t>株式会社○○○○</t>
    <phoneticPr fontId="1"/>
  </si>
  <si>
    <t>○○○○株式会社</t>
    <phoneticPr fontId="1"/>
  </si>
  <si>
    <t>○○工場長</t>
    <rPh sb="2" eb="5">
      <t>コウジョウチョウ</t>
    </rPh>
    <phoneticPr fontId="1"/>
  </si>
  <si>
    <t>080-1234-5678</t>
    <phoneticPr fontId="1"/>
  </si>
  <si>
    <t>株式会社○○○</t>
    <rPh sb="0" eb="4">
      <t>カブシキガイシャ</t>
    </rPh>
    <phoneticPr fontId="1"/>
  </si>
  <si>
    <t>○○○○</t>
    <phoneticPr fontId="1"/>
  </si>
  <si>
    <t>東京都○○区○○ｘ-ｘｘ-ｘｘ</t>
    <rPh sb="0" eb="3">
      <t>トウキョウト</t>
    </rPh>
    <rPh sb="5" eb="6">
      <t>ク</t>
    </rPh>
    <phoneticPr fontId="1"/>
  </si>
  <si>
    <t>○○県○○郡○○町ｘｘ-ｘｘｘｘ</t>
    <rPh sb="2" eb="3">
      <t>ケン</t>
    </rPh>
    <rPh sb="5" eb="6">
      <t>グン</t>
    </rPh>
    <rPh sb="8" eb="9">
      <t>チョウ</t>
    </rPh>
    <phoneticPr fontId="1"/>
  </si>
  <si>
    <t>○○県○○市○○○町ｘ-ｘｘ-ｘｘ</t>
    <rPh sb="2" eb="3">
      <t>ケン</t>
    </rPh>
    <rPh sb="5" eb="6">
      <t>シ</t>
    </rPh>
    <rPh sb="9" eb="10">
      <t>チョウ</t>
    </rPh>
    <phoneticPr fontId="1"/>
  </si>
  <si>
    <t>大阪府○○市○○ｘ-ｘｘ-ｘｘ</t>
    <rPh sb="0" eb="3">
      <t>オオサカフ</t>
    </rPh>
    <rPh sb="5" eb="6">
      <t>シ</t>
    </rPh>
    <phoneticPr fontId="1"/>
  </si>
  <si>
    <t>03-1234-5678</t>
    <phoneticPr fontId="1"/>
  </si>
  <si>
    <t>0234-1234-5678</t>
    <phoneticPr fontId="1"/>
  </si>
  <si>
    <t>050-1234-5678</t>
    <phoneticPr fontId="1"/>
  </si>
  <si>
    <t>xxxxx@xxxx.ne.jp</t>
    <phoneticPr fontId="1"/>
  </si>
  <si>
    <t>技術部</t>
    <rPh sb="0" eb="3">
      <t>ギジュツブ</t>
    </rPh>
    <phoneticPr fontId="1"/>
  </si>
  <si>
    <t>役職または部署</t>
    <rPh sb="0" eb="2">
      <t>ヤクショク</t>
    </rPh>
    <rPh sb="5" eb="7">
      <t>ブショ</t>
    </rPh>
    <phoneticPr fontId="1"/>
  </si>
  <si>
    <t>1/3</t>
  </si>
  <si>
    <t>総務部長</t>
    <rPh sb="0" eb="4">
      <t>ソウムブチョウ</t>
    </rPh>
    <phoneticPr fontId="1"/>
  </si>
  <si>
    <t>該当事業の、色付きのセルに入力してください</t>
    <rPh sb="0" eb="4">
      <t>ガイトウジギョウ</t>
    </rPh>
    <rPh sb="6" eb="8">
      <t>イロツ</t>
    </rPh>
    <rPh sb="13" eb="15">
      <t>ニュウリョク</t>
    </rPh>
    <phoneticPr fontId="1"/>
  </si>
  <si>
    <t>リサイクル対象物</t>
    <rPh sb="5" eb="7">
      <t>タイショウ</t>
    </rPh>
    <rPh sb="7" eb="8">
      <t>ブツ</t>
    </rPh>
    <phoneticPr fontId="1"/>
  </si>
  <si>
    <t>廃自動車</t>
    <rPh sb="0" eb="4">
      <t>ハイジドウシャ</t>
    </rPh>
    <phoneticPr fontId="1"/>
  </si>
  <si>
    <t>フレコンバック</t>
    <phoneticPr fontId="1"/>
  </si>
  <si>
    <t>蓄電池、廃家電</t>
    <rPh sb="0" eb="3">
      <t>チクデンチ</t>
    </rPh>
    <phoneticPr fontId="1"/>
  </si>
  <si>
    <t>単年度(R6)</t>
  </si>
  <si>
    <t>2年(R6-R7)</t>
  </si>
  <si>
    <t>3年(R6-R8)</t>
  </si>
  <si>
    <t>東京都○○市○○町ｘｘｘｘ-ｘｘ</t>
    <rPh sb="0" eb="3">
      <t>トウキョウト</t>
    </rPh>
    <rPh sb="5" eb="6">
      <t>シ</t>
    </rPh>
    <rPh sb="8" eb="9">
      <t>マチ</t>
    </rPh>
    <phoneticPr fontId="1"/>
  </si>
  <si>
    <t>○○県○○郡○○町ｘｘｘｘ</t>
    <rPh sb="2" eb="3">
      <t>ケン</t>
    </rPh>
    <rPh sb="5" eb="6">
      <t>グン</t>
    </rPh>
    <rPh sb="8" eb="9">
      <t>チョウ</t>
    </rPh>
    <phoneticPr fontId="1"/>
  </si>
  <si>
    <t>○○県○○市○○○町ｘｘ-ｘｘｘ-ｘｘ</t>
    <rPh sb="2" eb="3">
      <t>ケン</t>
    </rPh>
    <rPh sb="5" eb="6">
      <t>シ</t>
    </rPh>
    <rPh sb="9" eb="10">
      <t>マチ</t>
    </rPh>
    <phoneticPr fontId="1"/>
  </si>
  <si>
    <t>(株)○○○、(株)△△</t>
    <rPh sb="0" eb="3">
      <t>カブ</t>
    </rPh>
    <rPh sb="7" eb="10">
      <t>カブ</t>
    </rPh>
    <phoneticPr fontId="1"/>
  </si>
  <si>
    <t>廃バンパー、紙おむつ</t>
    <rPh sb="6" eb="7">
      <t>カミ</t>
    </rPh>
    <phoneticPr fontId="1"/>
  </si>
  <si>
    <t>２.【設備導入事業】</t>
    <phoneticPr fontId="1"/>
  </si>
  <si>
    <t>２－①　廃プラスチックの脱炭素が困難な産業に再生素材等の供給を行う事業</t>
    <phoneticPr fontId="1"/>
  </si>
  <si>
    <t>２－②　廃プラスチックの製造業の国際的な競争力の確保を行う事業</t>
    <phoneticPr fontId="1"/>
  </si>
  <si>
    <t>２－③　金属（e-scrap等）・蓄電池の廃プラスチックの脱炭素が困難な産業に再生素材等の供給を行う事業</t>
    <phoneticPr fontId="1"/>
  </si>
  <si>
    <t>２－④　金属（e-scrap等）・蓄電池の製造業の国際的な競争力の確保を行う事業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</si>
</sst>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ＭＳ Ｐゴシック"/>
      <family val="3"/>
      <charset val="128"/>
    </font>
    <font>
      <sz val="18"/>
      <color theme="1"/>
      <name val="ＭＳ Ｐゴシック"/>
      <family val="3"/>
      <charset val="128"/>
    </font>
    <font>
      <sz val="14"/>
      <color theme="1"/>
      <name val="ＭＳ Ｐゴシック"/>
      <family val="3"/>
      <charset val="128"/>
    </font>
    <font>
      <sz val="10.5"/>
      <color theme="1"/>
      <name val="ＭＳ Ｐゴシック"/>
      <family val="3"/>
      <charset val="128"/>
    </font>
    <font>
      <sz val="9"/>
      <color theme="1"/>
      <name val="ＭＳ Ｐゴシック"/>
      <family val="3"/>
      <charset val="128"/>
    </font>
    <font>
      <sz val="11"/>
      <color rgb="FFFF0000"/>
      <name val="ＭＳ Ｐゴシック"/>
      <family val="3"/>
      <charset val="128"/>
    </font>
    <font>
      <b/>
      <sz val="14"/>
      <color theme="8"/>
      <name val="ＭＳ Ｐゴシック"/>
      <family val="3"/>
      <charset val="128"/>
    </font>
    <font>
      <b/>
      <sz val="10.5"/>
      <color theme="8"/>
      <name val="ＭＳ Ｐゴシック"/>
      <family val="3"/>
      <charset val="128"/>
    </font>
  </fonts>
  <fills count="3">
    <fill>
      <patternFill patternType="none"/>
    </fill>
    <fill>
      <patternFill patternType="gray125"/>
    </fill>
    <fill>
      <patternFill patternType="solid">
        <fgColor rgb="FFFFFFCC"/>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5">
    <xf numFmtId="0" fontId="0" fillId="0" borderId="0" xfId="0">
      <alignment vertical="center"/>
    </xf>
    <xf numFmtId="0" fontId="3" fillId="0" borderId="0" xfId="0" applyFont="1">
      <alignment vertical="center"/>
    </xf>
    <xf numFmtId="0" fontId="4" fillId="0" borderId="0" xfId="0" applyFont="1" applyAlignment="1">
      <alignment horizontal="left" vertical="center"/>
    </xf>
    <xf numFmtId="0" fontId="6" fillId="0" borderId="0" xfId="0" applyFont="1" applyAlignment="1">
      <alignment horizontal="left" vertical="center"/>
    </xf>
    <xf numFmtId="0" fontId="6" fillId="0" borderId="2" xfId="0" applyFont="1" applyBorder="1" applyAlignment="1">
      <alignment horizontal="center" vertical="center"/>
    </xf>
    <xf numFmtId="0" fontId="3" fillId="0" borderId="2" xfId="0" applyFont="1" applyBorder="1" applyAlignment="1">
      <alignment horizontal="center" vertical="center"/>
    </xf>
    <xf numFmtId="0" fontId="6" fillId="0" borderId="1" xfId="0" applyFont="1" applyBorder="1" applyAlignment="1">
      <alignment horizontal="center" vertical="center" wrapText="1"/>
    </xf>
    <xf numFmtId="0" fontId="3" fillId="0" borderId="3" xfId="0" applyFont="1" applyBorder="1">
      <alignment vertical="center"/>
    </xf>
    <xf numFmtId="0" fontId="6" fillId="0" borderId="1" xfId="0" quotePrefix="1" applyFont="1" applyBorder="1" applyAlignment="1">
      <alignment horizontal="center" vertical="center"/>
    </xf>
    <xf numFmtId="38" fontId="6" fillId="0" borderId="1" xfId="1" applyFont="1" applyBorder="1" applyAlignment="1">
      <alignment vertical="center"/>
    </xf>
    <xf numFmtId="0" fontId="3" fillId="0" borderId="1" xfId="0" applyFont="1" applyBorder="1">
      <alignment vertical="center"/>
    </xf>
    <xf numFmtId="0" fontId="7" fillId="0" borderId="3" xfId="0" applyFont="1" applyBorder="1" applyAlignment="1">
      <alignment horizontal="center" vertical="center"/>
    </xf>
    <xf numFmtId="0" fontId="5" fillId="0" borderId="0" xfId="0" applyFont="1">
      <alignment vertical="center"/>
    </xf>
    <xf numFmtId="0" fontId="6" fillId="0" borderId="4" xfId="0" applyFont="1" applyBorder="1" applyAlignment="1">
      <alignment horizontal="centerContinuous" vertical="center" wrapText="1"/>
    </xf>
    <xf numFmtId="0" fontId="6" fillId="0" borderId="5" xfId="0" applyFont="1" applyBorder="1" applyAlignment="1">
      <alignment horizontal="centerContinuous" vertical="center" wrapText="1"/>
    </xf>
    <xf numFmtId="0" fontId="6" fillId="0" borderId="6" xfId="0" applyFont="1" applyBorder="1" applyAlignment="1">
      <alignment horizontal="centerContinuous" vertical="center" wrapText="1"/>
    </xf>
    <xf numFmtId="0" fontId="6" fillId="0" borderId="0" xfId="0" applyFont="1" applyAlignment="1">
      <alignment horizontal="center" vertical="center"/>
    </xf>
    <xf numFmtId="0" fontId="6" fillId="0" borderId="0" xfId="0" quotePrefix="1" applyFont="1" applyAlignment="1">
      <alignment horizontal="center" vertical="center"/>
    </xf>
    <xf numFmtId="38" fontId="6" fillId="0" borderId="0" xfId="1" applyFont="1" applyBorder="1" applyAlignment="1">
      <alignment vertical="center"/>
    </xf>
    <xf numFmtId="38" fontId="6" fillId="0" borderId="0" xfId="1" applyFont="1" applyFill="1" applyBorder="1" applyAlignment="1">
      <alignment vertical="center"/>
    </xf>
    <xf numFmtId="38" fontId="3" fillId="0" borderId="0" xfId="1" applyFont="1" applyFill="1" applyBorder="1" applyAlignment="1">
      <alignment vertical="center"/>
    </xf>
    <xf numFmtId="0" fontId="6" fillId="0" borderId="1" xfId="0" applyFont="1" applyBorder="1" applyAlignment="1">
      <alignment horizontal="left" vertical="center" shrinkToFit="1"/>
    </xf>
    <xf numFmtId="0" fontId="6" fillId="0" borderId="1" xfId="0" applyFont="1" applyBorder="1" applyAlignment="1">
      <alignment horizontal="center" vertical="center" shrinkToFit="1"/>
    </xf>
    <xf numFmtId="0" fontId="3" fillId="0" borderId="0" xfId="0" applyFont="1" applyAlignment="1">
      <alignment horizontal="center" vertical="center" shrinkToFit="1"/>
    </xf>
    <xf numFmtId="0" fontId="3" fillId="0" borderId="1" xfId="0" applyFont="1" applyBorder="1" applyAlignment="1">
      <alignment vertical="center" shrinkToFit="1"/>
    </xf>
    <xf numFmtId="0" fontId="6" fillId="0" borderId="0" xfId="0" applyFont="1">
      <alignment vertical="center"/>
    </xf>
    <xf numFmtId="0" fontId="4" fillId="0" borderId="0" xfId="0" applyFont="1">
      <alignment vertical="center"/>
    </xf>
    <xf numFmtId="0" fontId="8" fillId="0" borderId="0" xfId="0" applyFont="1" applyAlignment="1">
      <alignment horizontal="left" vertical="center"/>
    </xf>
    <xf numFmtId="0" fontId="9" fillId="0" borderId="0" xfId="0" applyFont="1">
      <alignment vertical="center"/>
    </xf>
    <xf numFmtId="0" fontId="10" fillId="0" borderId="0" xfId="0" applyFo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6" fillId="2" borderId="1" xfId="0" applyFont="1" applyFill="1" applyBorder="1" applyAlignment="1" applyProtection="1">
      <alignment horizontal="left" vertical="center"/>
      <protection locked="0"/>
    </xf>
    <xf numFmtId="0" fontId="6" fillId="2" borderId="1" xfId="0" applyFont="1" applyFill="1" applyBorder="1" applyAlignment="1" applyProtection="1">
      <alignment horizontal="center" vertical="center"/>
      <protection locked="0"/>
    </xf>
    <xf numFmtId="0" fontId="6" fillId="2" borderId="1" xfId="0" quotePrefix="1"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shrinkToFit="1"/>
      <protection locked="0"/>
    </xf>
    <xf numFmtId="38" fontId="6" fillId="2" borderId="1" xfId="1" applyFont="1" applyFill="1" applyBorder="1" applyAlignment="1" applyProtection="1">
      <alignment vertical="center"/>
      <protection locked="0"/>
    </xf>
    <xf numFmtId="0" fontId="3" fillId="2" borderId="1" xfId="0" applyFont="1" applyFill="1" applyBorder="1" applyProtection="1">
      <alignment vertical="center"/>
      <protection locked="0"/>
    </xf>
    <xf numFmtId="38" fontId="6" fillId="0" borderId="1" xfId="1" applyFont="1" applyFill="1" applyBorder="1" applyAlignment="1">
      <alignment vertical="center"/>
    </xf>
    <xf numFmtId="38" fontId="3" fillId="0" borderId="1" xfId="1" applyFont="1" applyFill="1" applyBorder="1" applyAlignment="1">
      <alignment vertical="center"/>
    </xf>
    <xf numFmtId="0" fontId="6" fillId="0" borderId="0" xfId="0" applyFont="1" applyFill="1">
      <alignment vertical="center"/>
    </xf>
    <xf numFmtId="0" fontId="3" fillId="0" borderId="0" xfId="0" applyFont="1" applyFill="1">
      <alignment vertical="center"/>
    </xf>
    <xf numFmtId="0" fontId="6" fillId="0" borderId="2" xfId="0" applyFont="1" applyFill="1" applyBorder="1" applyAlignment="1">
      <alignment horizontal="center" vertical="center" wrapText="1"/>
    </xf>
    <xf numFmtId="0" fontId="6" fillId="0" borderId="4" xfId="0" applyFont="1" applyFill="1" applyBorder="1" applyAlignment="1">
      <alignment horizontal="centerContinuous" vertical="center" wrapText="1"/>
    </xf>
    <xf numFmtId="0" fontId="6" fillId="0" borderId="5" xfId="0" applyFont="1" applyFill="1" applyBorder="1" applyAlignment="1">
      <alignment horizontal="centerContinuous" vertical="center" wrapText="1"/>
    </xf>
    <xf numFmtId="0" fontId="6" fillId="0" borderId="6" xfId="0" applyFont="1" applyFill="1" applyBorder="1" applyAlignment="1">
      <alignment horizontal="centerContinuous" vertical="center" wrapText="1"/>
    </xf>
    <xf numFmtId="0" fontId="3" fillId="0" borderId="2"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3" xfId="0" applyFont="1" applyFill="1" applyBorder="1" applyAlignment="1">
      <alignment horizontal="center" vertical="center"/>
    </xf>
    <xf numFmtId="0" fontId="6" fillId="0" borderId="0" xfId="0" applyFont="1" applyFill="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xxxxx@xxxx.ne.jp" TargetMode="External"/><Relationship Id="rId2" Type="http://schemas.openxmlformats.org/officeDocument/2006/relationships/hyperlink" Target="mailto:xxxxx@xxxx.ne.jp" TargetMode="External"/><Relationship Id="rId1" Type="http://schemas.openxmlformats.org/officeDocument/2006/relationships/hyperlink" Target="mailto:xxxxx@xxxx.ne.jp"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xxxxx@xxxx.ne.jp" TargetMode="External"/><Relationship Id="rId2" Type="http://schemas.openxmlformats.org/officeDocument/2006/relationships/hyperlink" Target="mailto:xxxxx@xxxx.ne.jp" TargetMode="External"/><Relationship Id="rId1" Type="http://schemas.openxmlformats.org/officeDocument/2006/relationships/hyperlink" Target="mailto:xxxxx@xxxx.ne.jp"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8CE8D-AB7D-463E-A40A-C91DED967A5F}">
  <dimension ref="A1:V26"/>
  <sheetViews>
    <sheetView tabSelected="1" zoomScaleNormal="100" workbookViewId="0">
      <selection activeCell="B8" sqref="B8"/>
    </sheetView>
  </sheetViews>
  <sheetFormatPr defaultRowHeight="13.5" x14ac:dyDescent="0.4"/>
  <cols>
    <col min="1" max="1" width="7" style="1" customWidth="1"/>
    <col min="2" max="2" width="32.875" style="1" customWidth="1"/>
    <col min="3" max="3" width="10.25" style="1" customWidth="1"/>
    <col min="4" max="4" width="16.625" style="1" customWidth="1"/>
    <col min="5" max="5" width="9" style="1"/>
    <col min="6" max="6" width="33" style="1" customWidth="1"/>
    <col min="7" max="7" width="13.125" style="1" bestFit="1" customWidth="1"/>
    <col min="8" max="8" width="16.375" style="1" customWidth="1"/>
    <col min="9" max="9" width="31.375" style="1" customWidth="1"/>
    <col min="10" max="10" width="19.625" style="1" customWidth="1"/>
    <col min="11" max="11" width="6.625" style="1" customWidth="1"/>
    <col min="12" max="12" width="11.375" style="1" customWidth="1"/>
    <col min="13" max="19" width="12.5" style="1" customWidth="1"/>
    <col min="20" max="20" width="17.75" style="1" bestFit="1" customWidth="1"/>
    <col min="21" max="21" width="25.25" style="1" customWidth="1"/>
    <col min="22" max="22" width="28.75" style="1" customWidth="1"/>
    <col min="23" max="16384" width="9" style="1"/>
  </cols>
  <sheetData>
    <row r="1" spans="1:22" ht="21" x14ac:dyDescent="0.4">
      <c r="B1" s="26" t="s">
        <v>8</v>
      </c>
      <c r="C1" s="26"/>
      <c r="D1" s="26"/>
      <c r="E1" s="26"/>
      <c r="F1" s="26"/>
      <c r="G1" s="26"/>
      <c r="H1" s="26"/>
    </row>
    <row r="2" spans="1:22" ht="21" customHeight="1" x14ac:dyDescent="0.4">
      <c r="B2" s="27" t="s">
        <v>52</v>
      </c>
      <c r="C2" s="2"/>
      <c r="D2" s="2"/>
      <c r="E2" s="2"/>
      <c r="F2" s="2"/>
      <c r="G2" s="2"/>
      <c r="H2" s="2"/>
    </row>
    <row r="3" spans="1:22" ht="25.15" customHeight="1" x14ac:dyDescent="0.4">
      <c r="B3" s="12" t="s">
        <v>0</v>
      </c>
      <c r="C3" s="12"/>
      <c r="D3" s="12"/>
      <c r="E3" s="12"/>
      <c r="F3" s="12"/>
      <c r="G3" s="12"/>
      <c r="H3" s="12"/>
      <c r="I3" s="12"/>
      <c r="J3" s="12"/>
      <c r="K3" s="12"/>
      <c r="L3" s="12"/>
      <c r="M3" s="12"/>
      <c r="N3" s="12"/>
      <c r="O3" s="12"/>
      <c r="P3" s="28"/>
      <c r="Q3" s="12"/>
    </row>
    <row r="4" spans="1:22" x14ac:dyDescent="0.4">
      <c r="B4" s="25" t="s">
        <v>1</v>
      </c>
      <c r="C4" s="25"/>
      <c r="D4" s="25"/>
      <c r="E4" s="25"/>
      <c r="F4" s="25"/>
      <c r="G4" s="25"/>
      <c r="H4" s="25"/>
      <c r="I4" s="25"/>
      <c r="J4" s="25"/>
      <c r="K4" s="25"/>
      <c r="L4" s="29"/>
      <c r="M4" s="25"/>
      <c r="N4" s="25"/>
      <c r="O4" s="25"/>
      <c r="P4" s="25"/>
      <c r="Q4" s="25"/>
    </row>
    <row r="5" spans="1:22" ht="13.5" customHeight="1" x14ac:dyDescent="0.4">
      <c r="A5" s="1" t="s">
        <v>5</v>
      </c>
      <c r="B5" s="30" t="s">
        <v>9</v>
      </c>
      <c r="C5" s="30" t="s">
        <v>10</v>
      </c>
      <c r="D5" s="30" t="s">
        <v>49</v>
      </c>
      <c r="E5" s="30" t="s">
        <v>11</v>
      </c>
      <c r="F5" s="4" t="s">
        <v>12</v>
      </c>
      <c r="G5" s="30" t="s">
        <v>13</v>
      </c>
      <c r="H5" s="30" t="s">
        <v>14</v>
      </c>
      <c r="I5" s="4" t="s">
        <v>15</v>
      </c>
      <c r="J5" s="30" t="s">
        <v>24</v>
      </c>
      <c r="K5" s="30" t="s">
        <v>22</v>
      </c>
      <c r="L5" s="30" t="s">
        <v>16</v>
      </c>
      <c r="M5" s="13" t="s">
        <v>17</v>
      </c>
      <c r="N5" s="14"/>
      <c r="O5" s="15"/>
      <c r="P5" s="32" t="s">
        <v>31</v>
      </c>
      <c r="Q5" s="13" t="s">
        <v>21</v>
      </c>
      <c r="R5" s="14"/>
      <c r="S5" s="15"/>
      <c r="T5" s="33" t="s">
        <v>32</v>
      </c>
      <c r="U5" s="35" t="s">
        <v>53</v>
      </c>
      <c r="V5" s="5" t="s">
        <v>25</v>
      </c>
    </row>
    <row r="6" spans="1:22" x14ac:dyDescent="0.4">
      <c r="B6" s="31"/>
      <c r="C6" s="31"/>
      <c r="D6" s="31"/>
      <c r="E6" s="31"/>
      <c r="F6" s="11" t="s">
        <v>29</v>
      </c>
      <c r="G6" s="31"/>
      <c r="H6" s="31"/>
      <c r="I6" s="11" t="s">
        <v>29</v>
      </c>
      <c r="J6" s="31"/>
      <c r="K6" s="31"/>
      <c r="L6" s="31"/>
      <c r="M6" s="6" t="s">
        <v>18</v>
      </c>
      <c r="N6" s="6" t="s">
        <v>19</v>
      </c>
      <c r="O6" s="6" t="s">
        <v>20</v>
      </c>
      <c r="P6" s="31"/>
      <c r="Q6" s="6" t="s">
        <v>18</v>
      </c>
      <c r="R6" s="6" t="s">
        <v>19</v>
      </c>
      <c r="S6" s="6" t="s">
        <v>20</v>
      </c>
      <c r="T6" s="34"/>
      <c r="U6" s="34"/>
      <c r="V6" s="7"/>
    </row>
    <row r="7" spans="1:22" x14ac:dyDescent="0.4">
      <c r="A7" s="1" t="s">
        <v>6</v>
      </c>
      <c r="B7" s="21" t="s">
        <v>34</v>
      </c>
      <c r="C7" s="21" t="s">
        <v>33</v>
      </c>
      <c r="D7" s="21" t="s">
        <v>26</v>
      </c>
      <c r="E7" s="22" t="s">
        <v>27</v>
      </c>
      <c r="F7" s="21" t="s">
        <v>40</v>
      </c>
      <c r="G7" s="22" t="s">
        <v>44</v>
      </c>
      <c r="H7" s="23" t="s">
        <v>28</v>
      </c>
      <c r="I7" s="21" t="s">
        <v>60</v>
      </c>
      <c r="J7" s="22" t="s">
        <v>30</v>
      </c>
      <c r="K7" s="8" t="s">
        <v>23</v>
      </c>
      <c r="L7" s="22" t="s">
        <v>57</v>
      </c>
      <c r="M7" s="9">
        <v>221503538</v>
      </c>
      <c r="N7" s="9"/>
      <c r="O7" s="9"/>
      <c r="P7" s="42">
        <f>SUM(M7:O7)</f>
        <v>221503538</v>
      </c>
      <c r="Q7" s="42">
        <f>ROUNDDOWN(_xlfn.IFS($K7="1/2",$M7/2,$K7="1/3",$M7/3,$M7="",0),-3)</f>
        <v>110751000</v>
      </c>
      <c r="R7" s="42">
        <f>ROUNDDOWN(_xlfn.IFS($K7="1/2",$N7/2,$K7="1/3",$N7/3,$N7="",0),-3)</f>
        <v>0</v>
      </c>
      <c r="S7" s="42">
        <f>ROUNDDOWN(_xlfn.IFS($K7="1/2",$O7/2,$K7="1/3",$O7/3,$O7="",0),-3)</f>
        <v>0</v>
      </c>
      <c r="T7" s="43">
        <f>SUM(Q7:S7)</f>
        <v>110751000</v>
      </c>
      <c r="U7" s="24" t="s">
        <v>64</v>
      </c>
      <c r="V7" s="10"/>
    </row>
    <row r="8" spans="1:22" x14ac:dyDescent="0.4">
      <c r="A8" s="1" t="s">
        <v>7</v>
      </c>
      <c r="B8" s="36"/>
      <c r="C8" s="36"/>
      <c r="D8" s="36"/>
      <c r="E8" s="37"/>
      <c r="F8" s="36"/>
      <c r="G8" s="37"/>
      <c r="H8" s="37"/>
      <c r="I8" s="36"/>
      <c r="J8" s="37"/>
      <c r="K8" s="38"/>
      <c r="L8" s="39"/>
      <c r="M8" s="40"/>
      <c r="N8" s="40"/>
      <c r="O8" s="40"/>
      <c r="P8" s="42">
        <f>SUM(M8:O8)</f>
        <v>0</v>
      </c>
      <c r="Q8" s="42">
        <f>ROUNDDOWN(_xlfn.IFS($K8="1/2",$M8/2,$K8="1/3",$M8/3,$M8="",0),-3)</f>
        <v>0</v>
      </c>
      <c r="R8" s="42">
        <f>ROUNDDOWN(_xlfn.IFS($K8="1/2",$N8/2,$K8="1/3",$N8/3,$N8="",0),-3)</f>
        <v>0</v>
      </c>
      <c r="S8" s="42">
        <f>ROUNDDOWN(_xlfn.IFS($K8="1/2",$O8/2,$K8="1/3",$O8/3,$O8="",0),-3)</f>
        <v>0</v>
      </c>
      <c r="T8" s="43">
        <f>SUM(Q8:S8)</f>
        <v>0</v>
      </c>
      <c r="U8" s="41"/>
      <c r="V8" s="10"/>
    </row>
    <row r="9" spans="1:22" x14ac:dyDescent="0.4">
      <c r="B9" s="3"/>
      <c r="C9" s="3"/>
      <c r="D9" s="3"/>
      <c r="E9" s="3"/>
      <c r="F9" s="3"/>
      <c r="G9" s="3"/>
      <c r="H9" s="3"/>
      <c r="I9" s="3"/>
      <c r="J9" s="3"/>
      <c r="K9" s="3"/>
      <c r="L9" s="3"/>
      <c r="M9" s="3"/>
      <c r="N9" s="3"/>
      <c r="O9" s="3"/>
      <c r="P9" s="54"/>
      <c r="Q9" s="54"/>
      <c r="R9" s="45"/>
      <c r="S9" s="45"/>
      <c r="T9" s="45"/>
    </row>
    <row r="10" spans="1:22" x14ac:dyDescent="0.4">
      <c r="B10" s="25" t="s">
        <v>2</v>
      </c>
      <c r="C10" s="25"/>
      <c r="D10" s="25"/>
      <c r="E10" s="25"/>
      <c r="F10" s="25"/>
      <c r="G10" s="25"/>
      <c r="H10" s="25"/>
      <c r="I10" s="25"/>
      <c r="J10" s="25"/>
      <c r="K10" s="25"/>
      <c r="L10" s="25"/>
      <c r="M10" s="25"/>
      <c r="N10" s="25"/>
      <c r="O10" s="25"/>
      <c r="P10" s="44"/>
      <c r="Q10" s="44"/>
      <c r="R10" s="45"/>
      <c r="S10" s="45"/>
      <c r="T10" s="45"/>
    </row>
    <row r="11" spans="1:22" x14ac:dyDescent="0.4">
      <c r="A11" s="1" t="s">
        <v>5</v>
      </c>
      <c r="B11" s="30" t="s">
        <v>9</v>
      </c>
      <c r="C11" s="30" t="s">
        <v>10</v>
      </c>
      <c r="D11" s="30" t="s">
        <v>49</v>
      </c>
      <c r="E11" s="30" t="s">
        <v>11</v>
      </c>
      <c r="F11" s="4" t="s">
        <v>12</v>
      </c>
      <c r="G11" s="30" t="s">
        <v>13</v>
      </c>
      <c r="H11" s="30" t="s">
        <v>14</v>
      </c>
      <c r="I11" s="4" t="s">
        <v>15</v>
      </c>
      <c r="J11" s="30" t="s">
        <v>24</v>
      </c>
      <c r="K11" s="30" t="s">
        <v>22</v>
      </c>
      <c r="L11" s="30" t="s">
        <v>16</v>
      </c>
      <c r="M11" s="13" t="s">
        <v>17</v>
      </c>
      <c r="N11" s="14"/>
      <c r="O11" s="15"/>
      <c r="P11" s="46" t="s">
        <v>31</v>
      </c>
      <c r="Q11" s="47" t="s">
        <v>21</v>
      </c>
      <c r="R11" s="48"/>
      <c r="S11" s="49"/>
      <c r="T11" s="50" t="s">
        <v>32</v>
      </c>
      <c r="U11" s="35" t="s">
        <v>53</v>
      </c>
      <c r="V11" s="5" t="s">
        <v>25</v>
      </c>
    </row>
    <row r="12" spans="1:22" x14ac:dyDescent="0.4">
      <c r="B12" s="31"/>
      <c r="C12" s="31"/>
      <c r="D12" s="31"/>
      <c r="E12" s="31"/>
      <c r="F12" s="11" t="s">
        <v>29</v>
      </c>
      <c r="G12" s="31"/>
      <c r="H12" s="31"/>
      <c r="I12" s="11" t="s">
        <v>29</v>
      </c>
      <c r="J12" s="31"/>
      <c r="K12" s="31"/>
      <c r="L12" s="31"/>
      <c r="M12" s="6" t="s">
        <v>18</v>
      </c>
      <c r="N12" s="6" t="s">
        <v>19</v>
      </c>
      <c r="O12" s="6" t="s">
        <v>20</v>
      </c>
      <c r="P12" s="51"/>
      <c r="Q12" s="52" t="s">
        <v>18</v>
      </c>
      <c r="R12" s="52" t="s">
        <v>19</v>
      </c>
      <c r="S12" s="52" t="s">
        <v>20</v>
      </c>
      <c r="T12" s="53"/>
      <c r="U12" s="34"/>
      <c r="V12" s="7"/>
    </row>
    <row r="13" spans="1:22" x14ac:dyDescent="0.4">
      <c r="A13" s="1" t="s">
        <v>6</v>
      </c>
      <c r="B13" s="21" t="s">
        <v>35</v>
      </c>
      <c r="C13" s="21" t="s">
        <v>39</v>
      </c>
      <c r="D13" s="21" t="s">
        <v>36</v>
      </c>
      <c r="E13" s="22" t="s">
        <v>27</v>
      </c>
      <c r="F13" s="21" t="s">
        <v>41</v>
      </c>
      <c r="G13" s="22" t="s">
        <v>37</v>
      </c>
      <c r="H13" s="23" t="s">
        <v>47</v>
      </c>
      <c r="I13" s="21" t="s">
        <v>41</v>
      </c>
      <c r="J13" s="22" t="s">
        <v>63</v>
      </c>
      <c r="K13" s="8" t="s">
        <v>23</v>
      </c>
      <c r="L13" s="22" t="s">
        <v>58</v>
      </c>
      <c r="M13" s="9">
        <v>100000</v>
      </c>
      <c r="N13" s="9">
        <v>172000000</v>
      </c>
      <c r="O13" s="9"/>
      <c r="P13" s="42">
        <f>SUM(M13:O13)</f>
        <v>172100000</v>
      </c>
      <c r="Q13" s="42">
        <f>ROUNDDOWN(_xlfn.IFS($K13="1/2",$M13/2,$K13="1/3",$M13/3,$M13="",0),-3)</f>
        <v>50000</v>
      </c>
      <c r="R13" s="42">
        <f>ROUNDDOWN(_xlfn.IFS($K13="1/2",$N13/2,$K13="1/3",$N13/3,$N13="",0),-3)</f>
        <v>86000000</v>
      </c>
      <c r="S13" s="42">
        <f>ROUNDDOWN(_xlfn.IFS($K13="1/2",$O13/2,$K13="1/3",$O13/3,$O13="",0),-3)</f>
        <v>0</v>
      </c>
      <c r="T13" s="43">
        <f>SUM(Q13:S13)</f>
        <v>86050000</v>
      </c>
      <c r="U13" s="24" t="s">
        <v>55</v>
      </c>
      <c r="V13" s="10"/>
    </row>
    <row r="14" spans="1:22" x14ac:dyDescent="0.4">
      <c r="A14" s="1" t="s">
        <v>7</v>
      </c>
      <c r="B14" s="36"/>
      <c r="C14" s="36"/>
      <c r="D14" s="36"/>
      <c r="E14" s="37"/>
      <c r="F14" s="36"/>
      <c r="G14" s="37"/>
      <c r="H14" s="37"/>
      <c r="I14" s="36"/>
      <c r="J14" s="37"/>
      <c r="K14" s="38"/>
      <c r="L14" s="39"/>
      <c r="M14" s="40"/>
      <c r="N14" s="40"/>
      <c r="O14" s="40"/>
      <c r="P14" s="42">
        <f>SUM(M14:O14)</f>
        <v>0</v>
      </c>
      <c r="Q14" s="42">
        <f>ROUNDDOWN(_xlfn.IFS($K14="1/2",$M14/2,$K14="1/3",$M14/3,$M14="",0),-3)</f>
        <v>0</v>
      </c>
      <c r="R14" s="42">
        <f>ROUNDDOWN(_xlfn.IFS($K14="1/2",$N14/2,$K14="1/3",$N14/3,$N14="",0),-3)</f>
        <v>0</v>
      </c>
      <c r="S14" s="42">
        <f>ROUNDDOWN(_xlfn.IFS($K14="1/2",$O14/2,$K14="1/3",$O14/3,$O14="",0),-3)</f>
        <v>0</v>
      </c>
      <c r="T14" s="43">
        <f>SUM(Q14:S14)</f>
        <v>0</v>
      </c>
      <c r="U14" s="41"/>
      <c r="V14" s="10"/>
    </row>
    <row r="15" spans="1:22" x14ac:dyDescent="0.4">
      <c r="B15" s="3"/>
      <c r="C15" s="3"/>
      <c r="D15" s="3"/>
      <c r="E15" s="16"/>
      <c r="F15" s="3"/>
      <c r="G15" s="16"/>
      <c r="H15" s="16"/>
      <c r="I15" s="3"/>
      <c r="J15" s="16"/>
      <c r="K15" s="17"/>
      <c r="L15" s="16"/>
      <c r="M15" s="18"/>
      <c r="N15" s="18"/>
      <c r="O15" s="19"/>
      <c r="P15" s="19"/>
      <c r="Q15" s="19"/>
      <c r="R15" s="20"/>
      <c r="S15" s="20"/>
      <c r="T15" s="20"/>
    </row>
    <row r="16" spans="1:22" x14ac:dyDescent="0.4">
      <c r="B16" s="25" t="s">
        <v>3</v>
      </c>
      <c r="C16" s="25"/>
      <c r="D16" s="25"/>
      <c r="E16" s="25"/>
      <c r="F16" s="25"/>
      <c r="G16" s="25"/>
      <c r="H16" s="25"/>
      <c r="I16" s="25"/>
      <c r="J16" s="25"/>
      <c r="K16" s="25"/>
      <c r="L16" s="25"/>
      <c r="M16" s="25"/>
      <c r="N16" s="25"/>
      <c r="O16" s="25"/>
      <c r="P16" s="44"/>
      <c r="Q16" s="44"/>
      <c r="R16" s="45"/>
      <c r="S16" s="45"/>
      <c r="T16" s="45"/>
    </row>
    <row r="17" spans="1:22" x14ac:dyDescent="0.4">
      <c r="A17" s="1" t="s">
        <v>5</v>
      </c>
      <c r="B17" s="30" t="s">
        <v>9</v>
      </c>
      <c r="C17" s="30" t="s">
        <v>10</v>
      </c>
      <c r="D17" s="30" t="s">
        <v>49</v>
      </c>
      <c r="E17" s="30" t="s">
        <v>11</v>
      </c>
      <c r="F17" s="4" t="s">
        <v>12</v>
      </c>
      <c r="G17" s="30" t="s">
        <v>13</v>
      </c>
      <c r="H17" s="30" t="s">
        <v>14</v>
      </c>
      <c r="I17" s="4" t="s">
        <v>15</v>
      </c>
      <c r="J17" s="30" t="s">
        <v>24</v>
      </c>
      <c r="K17" s="30" t="s">
        <v>22</v>
      </c>
      <c r="L17" s="30" t="s">
        <v>16</v>
      </c>
      <c r="M17" s="13" t="s">
        <v>17</v>
      </c>
      <c r="N17" s="14"/>
      <c r="O17" s="15"/>
      <c r="P17" s="46" t="s">
        <v>31</v>
      </c>
      <c r="Q17" s="47" t="s">
        <v>21</v>
      </c>
      <c r="R17" s="48"/>
      <c r="S17" s="49"/>
      <c r="T17" s="50" t="s">
        <v>32</v>
      </c>
      <c r="U17" s="35" t="s">
        <v>53</v>
      </c>
      <c r="V17" s="5" t="s">
        <v>25</v>
      </c>
    </row>
    <row r="18" spans="1:22" x14ac:dyDescent="0.4">
      <c r="B18" s="31"/>
      <c r="C18" s="31"/>
      <c r="D18" s="31"/>
      <c r="E18" s="31"/>
      <c r="F18" s="11" t="s">
        <v>29</v>
      </c>
      <c r="G18" s="31"/>
      <c r="H18" s="31"/>
      <c r="I18" s="11" t="s">
        <v>29</v>
      </c>
      <c r="J18" s="31"/>
      <c r="K18" s="31"/>
      <c r="L18" s="31"/>
      <c r="M18" s="6" t="s">
        <v>18</v>
      </c>
      <c r="N18" s="6" t="s">
        <v>19</v>
      </c>
      <c r="O18" s="6" t="s">
        <v>20</v>
      </c>
      <c r="P18" s="51"/>
      <c r="Q18" s="52" t="s">
        <v>18</v>
      </c>
      <c r="R18" s="52" t="s">
        <v>19</v>
      </c>
      <c r="S18" s="52" t="s">
        <v>20</v>
      </c>
      <c r="T18" s="53"/>
      <c r="U18" s="34"/>
      <c r="V18" s="7"/>
    </row>
    <row r="19" spans="1:22" x14ac:dyDescent="0.4">
      <c r="A19" s="1" t="s">
        <v>6</v>
      </c>
      <c r="B19" s="21" t="s">
        <v>35</v>
      </c>
      <c r="C19" s="21" t="s">
        <v>39</v>
      </c>
      <c r="D19" s="21" t="s">
        <v>48</v>
      </c>
      <c r="E19" s="22" t="s">
        <v>27</v>
      </c>
      <c r="F19" s="21" t="s">
        <v>42</v>
      </c>
      <c r="G19" s="22" t="s">
        <v>45</v>
      </c>
      <c r="H19" s="23" t="s">
        <v>47</v>
      </c>
      <c r="I19" s="21" t="s">
        <v>61</v>
      </c>
      <c r="J19" s="22" t="s">
        <v>38</v>
      </c>
      <c r="K19" s="8" t="s">
        <v>23</v>
      </c>
      <c r="L19" s="22" t="s">
        <v>59</v>
      </c>
      <c r="M19" s="9">
        <v>0</v>
      </c>
      <c r="N19" s="9">
        <v>356002500</v>
      </c>
      <c r="O19" s="9">
        <v>48000000</v>
      </c>
      <c r="P19" s="42">
        <f>SUM(M19:O19)</f>
        <v>404002500</v>
      </c>
      <c r="Q19" s="42">
        <f>ROUNDDOWN(_xlfn.IFS($K19="1/2",$M19/2,$K19="1/3",$M19/3,$M19="",0),-3)</f>
        <v>0</v>
      </c>
      <c r="R19" s="42">
        <f>ROUNDDOWN(_xlfn.IFS($K19="1/2",$N19/2,$K19="1/3",$N19/3,$N19="",0),-3)</f>
        <v>178001000</v>
      </c>
      <c r="S19" s="42">
        <f>ROUNDDOWN(_xlfn.IFS($K19="1/2",$O19/2,$K19="1/3",$O19/3,$O19="",0),-3)</f>
        <v>24000000</v>
      </c>
      <c r="T19" s="43">
        <f>SUM(Q19:S19)</f>
        <v>202001000</v>
      </c>
      <c r="U19" s="24" t="s">
        <v>56</v>
      </c>
      <c r="V19" s="10"/>
    </row>
    <row r="20" spans="1:22" x14ac:dyDescent="0.4">
      <c r="A20" s="1" t="s">
        <v>7</v>
      </c>
      <c r="B20" s="36"/>
      <c r="C20" s="36"/>
      <c r="D20" s="36"/>
      <c r="E20" s="37"/>
      <c r="F20" s="36"/>
      <c r="G20" s="37"/>
      <c r="H20" s="37"/>
      <c r="I20" s="36"/>
      <c r="J20" s="37"/>
      <c r="K20" s="38"/>
      <c r="L20" s="39"/>
      <c r="M20" s="40"/>
      <c r="N20" s="40"/>
      <c r="O20" s="40"/>
      <c r="P20" s="42">
        <f>SUM(M20:O20)</f>
        <v>0</v>
      </c>
      <c r="Q20" s="42">
        <f>ROUNDDOWN(_xlfn.IFS($K20="1/2",$M20/2,$K20="1/3",$M20/3,$M20="",0),-3)</f>
        <v>0</v>
      </c>
      <c r="R20" s="42">
        <f>ROUNDDOWN(_xlfn.IFS($K20="1/2",$N20/2,$K20="1/3",$N20/3,$N20="",0),-3)</f>
        <v>0</v>
      </c>
      <c r="S20" s="42">
        <f>ROUNDDOWN(_xlfn.IFS($K20="1/2",$O20/2,$K20="1/3",$O20/3,$O20="",0),-3)</f>
        <v>0</v>
      </c>
      <c r="T20" s="43">
        <f>SUM(Q20:S20)</f>
        <v>0</v>
      </c>
      <c r="U20" s="41"/>
      <c r="V20" s="10"/>
    </row>
    <row r="21" spans="1:22" x14ac:dyDescent="0.4">
      <c r="B21" s="3"/>
      <c r="C21" s="3"/>
      <c r="D21" s="3"/>
      <c r="E21" s="3"/>
      <c r="F21" s="3"/>
      <c r="G21" s="3"/>
      <c r="H21" s="3"/>
      <c r="I21" s="3"/>
      <c r="J21" s="3"/>
      <c r="K21" s="3"/>
      <c r="L21" s="3"/>
      <c r="M21" s="3"/>
      <c r="N21" s="3"/>
      <c r="O21" s="3"/>
      <c r="P21" s="54"/>
      <c r="Q21" s="54"/>
      <c r="R21" s="45"/>
      <c r="S21" s="45"/>
      <c r="T21" s="45"/>
    </row>
    <row r="22" spans="1:22" x14ac:dyDescent="0.4">
      <c r="B22" s="25" t="s">
        <v>4</v>
      </c>
      <c r="C22" s="25"/>
      <c r="D22" s="25"/>
      <c r="E22" s="25"/>
      <c r="F22" s="25"/>
      <c r="G22" s="25"/>
      <c r="H22" s="25"/>
      <c r="I22" s="25"/>
      <c r="J22" s="25"/>
      <c r="K22" s="25"/>
      <c r="L22" s="25"/>
      <c r="M22" s="25"/>
      <c r="N22" s="25"/>
      <c r="O22" s="25"/>
      <c r="P22" s="44"/>
      <c r="Q22" s="44"/>
      <c r="R22" s="45"/>
      <c r="S22" s="45"/>
      <c r="T22" s="45"/>
    </row>
    <row r="23" spans="1:22" x14ac:dyDescent="0.4">
      <c r="A23" s="1" t="s">
        <v>5</v>
      </c>
      <c r="B23" s="30" t="s">
        <v>9</v>
      </c>
      <c r="C23" s="30" t="s">
        <v>10</v>
      </c>
      <c r="D23" s="30" t="s">
        <v>49</v>
      </c>
      <c r="E23" s="30" t="s">
        <v>11</v>
      </c>
      <c r="F23" s="4" t="s">
        <v>12</v>
      </c>
      <c r="G23" s="30" t="s">
        <v>13</v>
      </c>
      <c r="H23" s="30" t="s">
        <v>14</v>
      </c>
      <c r="I23" s="4" t="s">
        <v>15</v>
      </c>
      <c r="J23" s="30" t="s">
        <v>24</v>
      </c>
      <c r="K23" s="30" t="s">
        <v>22</v>
      </c>
      <c r="L23" s="30" t="s">
        <v>16</v>
      </c>
      <c r="M23" s="13" t="s">
        <v>17</v>
      </c>
      <c r="N23" s="14"/>
      <c r="O23" s="15"/>
      <c r="P23" s="46" t="s">
        <v>31</v>
      </c>
      <c r="Q23" s="47" t="s">
        <v>21</v>
      </c>
      <c r="R23" s="48"/>
      <c r="S23" s="49"/>
      <c r="T23" s="50" t="s">
        <v>32</v>
      </c>
      <c r="U23" s="35" t="s">
        <v>53</v>
      </c>
      <c r="V23" s="5" t="s">
        <v>25</v>
      </c>
    </row>
    <row r="24" spans="1:22" x14ac:dyDescent="0.4">
      <c r="B24" s="31"/>
      <c r="C24" s="31"/>
      <c r="D24" s="31"/>
      <c r="E24" s="31"/>
      <c r="F24" s="11" t="s">
        <v>29</v>
      </c>
      <c r="G24" s="31"/>
      <c r="H24" s="31"/>
      <c r="I24" s="11" t="s">
        <v>29</v>
      </c>
      <c r="J24" s="31"/>
      <c r="K24" s="31"/>
      <c r="L24" s="31"/>
      <c r="M24" s="6" t="s">
        <v>18</v>
      </c>
      <c r="N24" s="6" t="s">
        <v>19</v>
      </c>
      <c r="O24" s="6" t="s">
        <v>20</v>
      </c>
      <c r="P24" s="51"/>
      <c r="Q24" s="52" t="s">
        <v>18</v>
      </c>
      <c r="R24" s="52" t="s">
        <v>19</v>
      </c>
      <c r="S24" s="52" t="s">
        <v>20</v>
      </c>
      <c r="T24" s="53"/>
      <c r="U24" s="34"/>
      <c r="V24" s="7"/>
    </row>
    <row r="25" spans="1:22" x14ac:dyDescent="0.4">
      <c r="A25" s="1" t="s">
        <v>6</v>
      </c>
      <c r="B25" s="21" t="s">
        <v>35</v>
      </c>
      <c r="C25" s="21" t="s">
        <v>33</v>
      </c>
      <c r="D25" s="21" t="s">
        <v>51</v>
      </c>
      <c r="E25" s="22" t="s">
        <v>27</v>
      </c>
      <c r="F25" s="21" t="s">
        <v>43</v>
      </c>
      <c r="G25" s="22" t="s">
        <v>46</v>
      </c>
      <c r="H25" s="23" t="s">
        <v>47</v>
      </c>
      <c r="I25" s="21" t="s">
        <v>62</v>
      </c>
      <c r="J25" s="22" t="s">
        <v>30</v>
      </c>
      <c r="K25" s="8" t="s">
        <v>50</v>
      </c>
      <c r="L25" s="22" t="s">
        <v>57</v>
      </c>
      <c r="M25" s="9">
        <v>7550000</v>
      </c>
      <c r="N25" s="9"/>
      <c r="O25" s="9"/>
      <c r="P25" s="42">
        <f>SUM(M25:O25)</f>
        <v>7550000</v>
      </c>
      <c r="Q25" s="42">
        <f>ROUNDDOWN(_xlfn.IFS($K25="1/2",$M25/2,$K25="1/3",$M25/3,$M25="",0),-3)</f>
        <v>2516000</v>
      </c>
      <c r="R25" s="42">
        <f>ROUNDDOWN(_xlfn.IFS($K25="1/2",$N25/2,$K25="1/3",$N25/3,$N25="",0),-3)</f>
        <v>0</v>
      </c>
      <c r="S25" s="42">
        <f>ROUNDDOWN(_xlfn.IFS($K25="1/2",$O25/2,$K25="1/3",$O25/3,$O25="",0),-3)</f>
        <v>0</v>
      </c>
      <c r="T25" s="43">
        <f>SUM(Q25:S25)</f>
        <v>2516000</v>
      </c>
      <c r="U25" s="24" t="s">
        <v>54</v>
      </c>
      <c r="V25" s="10"/>
    </row>
    <row r="26" spans="1:22" x14ac:dyDescent="0.4">
      <c r="A26" s="1" t="s">
        <v>7</v>
      </c>
      <c r="B26" s="36"/>
      <c r="C26" s="36"/>
      <c r="D26" s="36"/>
      <c r="E26" s="37"/>
      <c r="F26" s="36"/>
      <c r="G26" s="37"/>
      <c r="H26" s="37"/>
      <c r="I26" s="36"/>
      <c r="J26" s="37"/>
      <c r="K26" s="38"/>
      <c r="L26" s="39"/>
      <c r="M26" s="40"/>
      <c r="N26" s="40"/>
      <c r="O26" s="40"/>
      <c r="P26" s="42">
        <f>SUM(M26:O26)</f>
        <v>0</v>
      </c>
      <c r="Q26" s="42">
        <f>ROUNDDOWN(_xlfn.IFS($K26="1/2",$M26/2,$K26="1/3",$M26/3,$M26="",0),-3)</f>
        <v>0</v>
      </c>
      <c r="R26" s="42">
        <f>ROUNDDOWN(_xlfn.IFS($K26="1/2",$N26/2,$K26="1/3",$N26/3,$N26="",0),-3)</f>
        <v>0</v>
      </c>
      <c r="S26" s="42">
        <f>ROUNDDOWN(_xlfn.IFS($K26="1/2",$O26/2,$K26="1/3",$O26/3,$O26="",0),-3)</f>
        <v>0</v>
      </c>
      <c r="T26" s="43">
        <f>SUM(Q26:S26)</f>
        <v>0</v>
      </c>
      <c r="U26" s="41"/>
      <c r="V26" s="10"/>
    </row>
  </sheetData>
  <sheetProtection algorithmName="SHA-512" hashValue="EK2xoO7uRAZZ5ehPAckjFfqRuTuzE9/OSdFvthYlHb67Gpb1NKXb3ZaQvKkL7M4D6kXjpavRe9m1qnItW40Qkw==" saltValue="qbabn2Dk5o7gL0WILLOadQ==" spinCount="100000" sheet="1" objects="1" scenarios="1"/>
  <mergeCells count="48">
    <mergeCell ref="T5:T6"/>
    <mergeCell ref="U5:U6"/>
    <mergeCell ref="H5:H6"/>
    <mergeCell ref="L5:L6"/>
    <mergeCell ref="J5:J6"/>
    <mergeCell ref="K5:K6"/>
    <mergeCell ref="P5:P6"/>
    <mergeCell ref="B5:B6"/>
    <mergeCell ref="C5:C6"/>
    <mergeCell ref="D5:D6"/>
    <mergeCell ref="E5:E6"/>
    <mergeCell ref="G5:G6"/>
    <mergeCell ref="B11:B12"/>
    <mergeCell ref="C11:C12"/>
    <mergeCell ref="D11:D12"/>
    <mergeCell ref="E11:E12"/>
    <mergeCell ref="G11:G12"/>
    <mergeCell ref="T11:T12"/>
    <mergeCell ref="U11:U12"/>
    <mergeCell ref="H11:H12"/>
    <mergeCell ref="L11:L12"/>
    <mergeCell ref="J11:J12"/>
    <mergeCell ref="K11:K12"/>
    <mergeCell ref="P11:P12"/>
    <mergeCell ref="T23:T24"/>
    <mergeCell ref="U23:U24"/>
    <mergeCell ref="B17:B18"/>
    <mergeCell ref="C17:C18"/>
    <mergeCell ref="D17:D18"/>
    <mergeCell ref="E17:E18"/>
    <mergeCell ref="G17:G18"/>
    <mergeCell ref="H17:H18"/>
    <mergeCell ref="L17:L18"/>
    <mergeCell ref="J17:J18"/>
    <mergeCell ref="K17:K18"/>
    <mergeCell ref="P17:P18"/>
    <mergeCell ref="T17:T18"/>
    <mergeCell ref="U17:U18"/>
    <mergeCell ref="H23:H24"/>
    <mergeCell ref="L23:L24"/>
    <mergeCell ref="J23:J24"/>
    <mergeCell ref="K23:K24"/>
    <mergeCell ref="P23:P24"/>
    <mergeCell ref="B23:B24"/>
    <mergeCell ref="C23:C24"/>
    <mergeCell ref="D23:D24"/>
    <mergeCell ref="E23:E24"/>
    <mergeCell ref="G23:G24"/>
  </mergeCells>
  <phoneticPr fontId="1"/>
  <dataValidations count="5">
    <dataValidation type="list" allowBlank="1" showInputMessage="1" showErrorMessage="1" sqref="L15 K19:K20 K25:K26 K7:K8 K13:K15" xr:uid="{ABF156CC-299E-4D4B-A69F-BAC415AA800F}">
      <formula1>"'1/2,'1/3"</formula1>
    </dataValidation>
    <dataValidation type="list" allowBlank="1" showInputMessage="1" showErrorMessage="1" sqref="L15" xr:uid="{4B44A134-E169-4D34-B123-AD3F3709D388}">
      <formula1>"令和6年度,令和6～7年度,令和6～8年度"</formula1>
    </dataValidation>
    <dataValidation imeMode="off" allowBlank="1" showInputMessage="1" showErrorMessage="1" sqref="G19:H20 G7:H8 M7:T8 G13:H15 G25:H26 M13:T15 M19:T20 M25:T26" xr:uid="{4CE41982-4429-4B0E-8921-DC9ADD482807}"/>
    <dataValidation type="list" allowBlank="1" showInputMessage="1" showErrorMessage="1" sqref="L7:L8 L13:L14 L19:L20 L25:L26" xr:uid="{6A1828E5-5349-4F2A-9AE2-ED65AB6200AD}">
      <formula1>"単年度(R6),2年(R6-R7),3年(R6-R8)"</formula1>
    </dataValidation>
    <dataValidation type="list" allowBlank="1" showInputMessage="1" showErrorMessage="1" sqref="L7:L8 L13:L14 L19:L20 L25:L26" xr:uid="{CD006CFE-7560-4756-AFBE-CA42A70D7794}">
      <formula1>"単年度,令和6～7年度,令和6～8年度"</formula1>
    </dataValidation>
  </dataValidations>
  <hyperlinks>
    <hyperlink ref="H13" r:id="rId1" xr:uid="{C4926BCE-375A-4759-9314-4BE3D0656BBF}"/>
    <hyperlink ref="H19" r:id="rId2" xr:uid="{F8448DA6-083C-4712-A1C8-2DB92999D9D3}"/>
    <hyperlink ref="H25" r:id="rId3" xr:uid="{BA6FB1AF-C80A-45DE-81CB-B037D0FCF296}"/>
  </hyperlinks>
  <pageMargins left="0" right="0" top="0.74803149606299213" bottom="0.74803149606299213" header="0.31496062992125984" footer="0.31496062992125984"/>
  <pageSetup paperSize="8"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06CE8-44B0-4021-BC49-A7D96A14B01C}">
  <dimension ref="A1:V26"/>
  <sheetViews>
    <sheetView zoomScaleNormal="100" workbookViewId="0">
      <selection activeCell="B8" sqref="B8"/>
    </sheetView>
  </sheetViews>
  <sheetFormatPr defaultRowHeight="13.5" x14ac:dyDescent="0.4"/>
  <cols>
    <col min="1" max="1" width="7" style="1" customWidth="1"/>
    <col min="2" max="2" width="32.875" style="1" customWidth="1"/>
    <col min="3" max="3" width="10.25" style="1" customWidth="1"/>
    <col min="4" max="4" width="16.625" style="1" customWidth="1"/>
    <col min="5" max="5" width="9" style="1"/>
    <col min="6" max="6" width="33" style="1" customWidth="1"/>
    <col min="7" max="7" width="13.125" style="1" bestFit="1" customWidth="1"/>
    <col min="8" max="8" width="16.375" style="1" customWidth="1"/>
    <col min="9" max="9" width="31.375" style="1" customWidth="1"/>
    <col min="10" max="10" width="19.625" style="1" customWidth="1"/>
    <col min="11" max="11" width="6.625" style="1" customWidth="1"/>
    <col min="12" max="12" width="11.375" style="1" customWidth="1"/>
    <col min="13" max="19" width="12.5" style="1" customWidth="1"/>
    <col min="20" max="20" width="17.75" style="1" bestFit="1" customWidth="1"/>
    <col min="21" max="21" width="25.25" style="1" customWidth="1"/>
    <col min="22" max="22" width="28.75" style="1" customWidth="1"/>
    <col min="23" max="16384" width="9" style="1"/>
  </cols>
  <sheetData>
    <row r="1" spans="1:22" ht="21" x14ac:dyDescent="0.4">
      <c r="B1" s="26" t="s">
        <v>8</v>
      </c>
      <c r="C1" s="26"/>
      <c r="D1" s="26"/>
      <c r="E1" s="26"/>
      <c r="F1" s="26"/>
      <c r="G1" s="26"/>
      <c r="H1" s="26"/>
    </row>
    <row r="2" spans="1:22" ht="21" customHeight="1" x14ac:dyDescent="0.4">
      <c r="B2" s="27" t="s">
        <v>52</v>
      </c>
      <c r="C2" s="2"/>
      <c r="D2" s="2"/>
      <c r="E2" s="2"/>
      <c r="F2" s="2"/>
      <c r="G2" s="2"/>
      <c r="H2" s="2"/>
    </row>
    <row r="3" spans="1:22" ht="25.15" customHeight="1" x14ac:dyDescent="0.4">
      <c r="B3" s="12" t="s">
        <v>65</v>
      </c>
      <c r="C3" s="12"/>
      <c r="D3" s="12"/>
      <c r="E3" s="12"/>
      <c r="F3" s="12"/>
      <c r="G3" s="12"/>
      <c r="H3" s="12"/>
      <c r="I3" s="12"/>
      <c r="J3" s="12"/>
      <c r="K3" s="12"/>
      <c r="L3" s="12"/>
      <c r="M3" s="12"/>
      <c r="N3" s="12"/>
      <c r="O3" s="12"/>
      <c r="P3" s="28"/>
      <c r="Q3" s="12"/>
    </row>
    <row r="4" spans="1:22" x14ac:dyDescent="0.4">
      <c r="B4" s="25" t="s">
        <v>66</v>
      </c>
      <c r="C4" s="25"/>
      <c r="D4" s="25"/>
      <c r="E4" s="25"/>
      <c r="F4" s="25"/>
      <c r="G4" s="25"/>
      <c r="H4" s="25"/>
      <c r="I4" s="25"/>
      <c r="J4" s="25"/>
      <c r="K4" s="25"/>
      <c r="L4" s="29"/>
      <c r="M4" s="25"/>
      <c r="N4" s="25"/>
      <c r="O4" s="25"/>
      <c r="P4" s="25"/>
      <c r="Q4" s="25"/>
    </row>
    <row r="5" spans="1:22" ht="13.5" customHeight="1" x14ac:dyDescent="0.4">
      <c r="A5" s="1" t="s">
        <v>5</v>
      </c>
      <c r="B5" s="30" t="s">
        <v>9</v>
      </c>
      <c r="C5" s="30" t="s">
        <v>10</v>
      </c>
      <c r="D5" s="30" t="s">
        <v>49</v>
      </c>
      <c r="E5" s="30" t="s">
        <v>11</v>
      </c>
      <c r="F5" s="4" t="s">
        <v>12</v>
      </c>
      <c r="G5" s="30" t="s">
        <v>13</v>
      </c>
      <c r="H5" s="30" t="s">
        <v>14</v>
      </c>
      <c r="I5" s="4" t="s">
        <v>15</v>
      </c>
      <c r="J5" s="30" t="s">
        <v>24</v>
      </c>
      <c r="K5" s="30" t="s">
        <v>22</v>
      </c>
      <c r="L5" s="30" t="s">
        <v>16</v>
      </c>
      <c r="M5" s="13" t="s">
        <v>17</v>
      </c>
      <c r="N5" s="14"/>
      <c r="O5" s="15"/>
      <c r="P5" s="32" t="s">
        <v>31</v>
      </c>
      <c r="Q5" s="13" t="s">
        <v>21</v>
      </c>
      <c r="R5" s="14"/>
      <c r="S5" s="15"/>
      <c r="T5" s="33" t="s">
        <v>32</v>
      </c>
      <c r="U5" s="35" t="s">
        <v>53</v>
      </c>
      <c r="V5" s="5" t="s">
        <v>25</v>
      </c>
    </row>
    <row r="6" spans="1:22" x14ac:dyDescent="0.4">
      <c r="B6" s="31"/>
      <c r="C6" s="31"/>
      <c r="D6" s="31"/>
      <c r="E6" s="31"/>
      <c r="F6" s="11" t="s">
        <v>29</v>
      </c>
      <c r="G6" s="31"/>
      <c r="H6" s="31"/>
      <c r="I6" s="11" t="s">
        <v>29</v>
      </c>
      <c r="J6" s="31"/>
      <c r="K6" s="31"/>
      <c r="L6" s="31"/>
      <c r="M6" s="6" t="s">
        <v>18</v>
      </c>
      <c r="N6" s="6" t="s">
        <v>19</v>
      </c>
      <c r="O6" s="6" t="s">
        <v>20</v>
      </c>
      <c r="P6" s="31"/>
      <c r="Q6" s="6" t="s">
        <v>18</v>
      </c>
      <c r="R6" s="6" t="s">
        <v>19</v>
      </c>
      <c r="S6" s="6" t="s">
        <v>20</v>
      </c>
      <c r="T6" s="34"/>
      <c r="U6" s="34"/>
      <c r="V6" s="7"/>
    </row>
    <row r="7" spans="1:22" x14ac:dyDescent="0.4">
      <c r="A7" s="1" t="s">
        <v>6</v>
      </c>
      <c r="B7" s="21" t="s">
        <v>34</v>
      </c>
      <c r="C7" s="21" t="s">
        <v>33</v>
      </c>
      <c r="D7" s="21" t="s">
        <v>26</v>
      </c>
      <c r="E7" s="22" t="s">
        <v>27</v>
      </c>
      <c r="F7" s="21" t="s">
        <v>40</v>
      </c>
      <c r="G7" s="22" t="s">
        <v>44</v>
      </c>
      <c r="H7" s="23" t="s">
        <v>28</v>
      </c>
      <c r="I7" s="21" t="s">
        <v>60</v>
      </c>
      <c r="J7" s="22" t="s">
        <v>30</v>
      </c>
      <c r="K7" s="8" t="s">
        <v>23</v>
      </c>
      <c r="L7" s="22" t="s">
        <v>57</v>
      </c>
      <c r="M7" s="9">
        <v>221503538</v>
      </c>
      <c r="N7" s="9"/>
      <c r="O7" s="9"/>
      <c r="P7" s="42">
        <f>SUM(M7:O7)</f>
        <v>221503538</v>
      </c>
      <c r="Q7" s="42">
        <f>ROUNDDOWN(_xlfn.IFS($K7="1/2",$M7/2,$K7="1/3",$M7/3,$M7="",0),-3)</f>
        <v>110751000</v>
      </c>
      <c r="R7" s="42">
        <f>ROUNDDOWN(_xlfn.IFS($K7="1/2",$N7/2,$K7="1/3",$N7/3,$N7="",0),-3)</f>
        <v>0</v>
      </c>
      <c r="S7" s="42">
        <f>ROUNDDOWN(_xlfn.IFS($K7="1/2",$O7/2,$K7="1/3",$O7/3,$O7="",0),-3)</f>
        <v>0</v>
      </c>
      <c r="T7" s="43">
        <f>SUM(Q7:S7)</f>
        <v>110751000</v>
      </c>
      <c r="U7" s="24" t="s">
        <v>64</v>
      </c>
      <c r="V7" s="10"/>
    </row>
    <row r="8" spans="1:22" x14ac:dyDescent="0.4">
      <c r="A8" s="1" t="s">
        <v>7</v>
      </c>
      <c r="B8" s="36"/>
      <c r="C8" s="36"/>
      <c r="D8" s="36"/>
      <c r="E8" s="37"/>
      <c r="F8" s="36"/>
      <c r="G8" s="37"/>
      <c r="H8" s="37"/>
      <c r="I8" s="36"/>
      <c r="J8" s="37"/>
      <c r="K8" s="38"/>
      <c r="L8" s="39"/>
      <c r="M8" s="40"/>
      <c r="N8" s="40"/>
      <c r="O8" s="40"/>
      <c r="P8" s="42">
        <f>SUM(M8:O8)</f>
        <v>0</v>
      </c>
      <c r="Q8" s="42">
        <f>ROUNDDOWN(_xlfn.IFS($K8="1/2",$M8/2,$K8="1/3",$M8/3,$M8="",0),-3)</f>
        <v>0</v>
      </c>
      <c r="R8" s="42">
        <f>ROUNDDOWN(_xlfn.IFS($K8="1/2",$N8/2,$K8="1/3",$N8/3,$N8="",0),-3)</f>
        <v>0</v>
      </c>
      <c r="S8" s="42">
        <f>ROUNDDOWN(_xlfn.IFS($K8="1/2",$O8/2,$K8="1/3",$O8/3,$O8="",0),-3)</f>
        <v>0</v>
      </c>
      <c r="T8" s="43">
        <f>SUM(Q8:S8)</f>
        <v>0</v>
      </c>
      <c r="U8" s="41"/>
      <c r="V8" s="10"/>
    </row>
    <row r="9" spans="1:22" x14ac:dyDescent="0.4">
      <c r="B9" s="3"/>
      <c r="C9" s="3"/>
      <c r="D9" s="3"/>
      <c r="E9" s="3"/>
      <c r="F9" s="3"/>
      <c r="G9" s="3"/>
      <c r="H9" s="3"/>
      <c r="I9" s="3"/>
      <c r="J9" s="3"/>
      <c r="K9" s="3"/>
      <c r="L9" s="3"/>
      <c r="M9" s="3"/>
      <c r="N9" s="3"/>
      <c r="O9" s="3"/>
      <c r="P9" s="3"/>
      <c r="Q9" s="3"/>
    </row>
    <row r="10" spans="1:22" x14ac:dyDescent="0.4">
      <c r="B10" s="25" t="s">
        <v>67</v>
      </c>
      <c r="C10" s="25"/>
      <c r="D10" s="25"/>
      <c r="E10" s="25"/>
      <c r="F10" s="25"/>
      <c r="G10" s="25"/>
      <c r="H10" s="25"/>
      <c r="I10" s="25"/>
      <c r="J10" s="25"/>
      <c r="K10" s="25"/>
      <c r="L10" s="25"/>
      <c r="M10" s="25"/>
      <c r="N10" s="25"/>
      <c r="O10" s="25"/>
      <c r="P10" s="25"/>
      <c r="Q10" s="25"/>
    </row>
    <row r="11" spans="1:22" x14ac:dyDescent="0.4">
      <c r="A11" s="1" t="s">
        <v>5</v>
      </c>
      <c r="B11" s="30" t="s">
        <v>9</v>
      </c>
      <c r="C11" s="30" t="s">
        <v>10</v>
      </c>
      <c r="D11" s="30" t="s">
        <v>49</v>
      </c>
      <c r="E11" s="30" t="s">
        <v>11</v>
      </c>
      <c r="F11" s="4" t="s">
        <v>12</v>
      </c>
      <c r="G11" s="30" t="s">
        <v>13</v>
      </c>
      <c r="H11" s="30" t="s">
        <v>14</v>
      </c>
      <c r="I11" s="4" t="s">
        <v>15</v>
      </c>
      <c r="J11" s="30" t="s">
        <v>24</v>
      </c>
      <c r="K11" s="30" t="s">
        <v>22</v>
      </c>
      <c r="L11" s="30" t="s">
        <v>16</v>
      </c>
      <c r="M11" s="13" t="s">
        <v>17</v>
      </c>
      <c r="N11" s="14"/>
      <c r="O11" s="15"/>
      <c r="P11" s="32" t="s">
        <v>31</v>
      </c>
      <c r="Q11" s="13" t="s">
        <v>21</v>
      </c>
      <c r="R11" s="14"/>
      <c r="S11" s="15"/>
      <c r="T11" s="33" t="s">
        <v>32</v>
      </c>
      <c r="U11" s="35" t="s">
        <v>53</v>
      </c>
      <c r="V11" s="5" t="s">
        <v>25</v>
      </c>
    </row>
    <row r="12" spans="1:22" x14ac:dyDescent="0.4">
      <c r="B12" s="31"/>
      <c r="C12" s="31"/>
      <c r="D12" s="31"/>
      <c r="E12" s="31"/>
      <c r="F12" s="11" t="s">
        <v>29</v>
      </c>
      <c r="G12" s="31"/>
      <c r="H12" s="31"/>
      <c r="I12" s="11" t="s">
        <v>29</v>
      </c>
      <c r="J12" s="31"/>
      <c r="K12" s="31"/>
      <c r="L12" s="31"/>
      <c r="M12" s="6" t="s">
        <v>18</v>
      </c>
      <c r="N12" s="6" t="s">
        <v>19</v>
      </c>
      <c r="O12" s="6" t="s">
        <v>20</v>
      </c>
      <c r="P12" s="31"/>
      <c r="Q12" s="6" t="s">
        <v>18</v>
      </c>
      <c r="R12" s="6" t="s">
        <v>19</v>
      </c>
      <c r="S12" s="6" t="s">
        <v>20</v>
      </c>
      <c r="T12" s="34"/>
      <c r="U12" s="34"/>
      <c r="V12" s="7"/>
    </row>
    <row r="13" spans="1:22" x14ac:dyDescent="0.4">
      <c r="A13" s="1" t="s">
        <v>6</v>
      </c>
      <c r="B13" s="21" t="s">
        <v>35</v>
      </c>
      <c r="C13" s="21" t="s">
        <v>39</v>
      </c>
      <c r="D13" s="21" t="s">
        <v>36</v>
      </c>
      <c r="E13" s="22" t="s">
        <v>27</v>
      </c>
      <c r="F13" s="21" t="s">
        <v>41</v>
      </c>
      <c r="G13" s="22" t="s">
        <v>37</v>
      </c>
      <c r="H13" s="23" t="s">
        <v>47</v>
      </c>
      <c r="I13" s="21" t="s">
        <v>41</v>
      </c>
      <c r="J13" s="22" t="s">
        <v>63</v>
      </c>
      <c r="K13" s="8" t="s">
        <v>23</v>
      </c>
      <c r="L13" s="22" t="s">
        <v>58</v>
      </c>
      <c r="M13" s="9">
        <v>100000</v>
      </c>
      <c r="N13" s="9">
        <v>172000000</v>
      </c>
      <c r="O13" s="9"/>
      <c r="P13" s="42">
        <f>SUM(M13:O13)</f>
        <v>172100000</v>
      </c>
      <c r="Q13" s="42">
        <f>ROUNDDOWN(_xlfn.IFS($K13="1/2",$M13/2,$K13="1/3",$M13/3,$M13="",0),-3)</f>
        <v>50000</v>
      </c>
      <c r="R13" s="42">
        <f>ROUNDDOWN(_xlfn.IFS($K13="1/2",$N13/2,$K13="1/3",$N13/3,$N13="",0),-3)</f>
        <v>86000000</v>
      </c>
      <c r="S13" s="42">
        <f>ROUNDDOWN(_xlfn.IFS($K13="1/2",$O13/2,$K13="1/3",$O13/3,$O13="",0),-3)</f>
        <v>0</v>
      </c>
      <c r="T13" s="43">
        <f>SUM(Q13:S13)</f>
        <v>86050000</v>
      </c>
      <c r="U13" s="24" t="s">
        <v>55</v>
      </c>
      <c r="V13" s="10"/>
    </row>
    <row r="14" spans="1:22" x14ac:dyDescent="0.4">
      <c r="A14" s="1" t="s">
        <v>7</v>
      </c>
      <c r="B14" s="36"/>
      <c r="C14" s="36"/>
      <c r="D14" s="36"/>
      <c r="E14" s="37"/>
      <c r="F14" s="36"/>
      <c r="G14" s="37"/>
      <c r="H14" s="37"/>
      <c r="I14" s="36"/>
      <c r="J14" s="37"/>
      <c r="K14" s="38"/>
      <c r="L14" s="39"/>
      <c r="M14" s="40"/>
      <c r="N14" s="40"/>
      <c r="O14" s="40"/>
      <c r="P14" s="42">
        <f>SUM(M14:O14)</f>
        <v>0</v>
      </c>
      <c r="Q14" s="42">
        <f>ROUNDDOWN(_xlfn.IFS($K14="1/2",$M14/2,$K14="1/3",$M14/3,$M14="",0),-3)</f>
        <v>0</v>
      </c>
      <c r="R14" s="42">
        <f>ROUNDDOWN(_xlfn.IFS($K14="1/2",$N14/2,$K14="1/3",$N14/3,$N14="",0),-3)</f>
        <v>0</v>
      </c>
      <c r="S14" s="42">
        <f>ROUNDDOWN(_xlfn.IFS($K14="1/2",$O14/2,$K14="1/3",$O14/3,$O14="",0),-3)</f>
        <v>0</v>
      </c>
      <c r="T14" s="43">
        <f>SUM(Q14:S14)</f>
        <v>0</v>
      </c>
      <c r="U14" s="41"/>
      <c r="V14" s="10"/>
    </row>
    <row r="15" spans="1:22" x14ac:dyDescent="0.4">
      <c r="B15" s="3"/>
      <c r="C15" s="3"/>
      <c r="D15" s="3"/>
      <c r="E15" s="16"/>
      <c r="F15" s="3"/>
      <c r="G15" s="16"/>
      <c r="H15" s="16"/>
      <c r="I15" s="3"/>
      <c r="J15" s="16"/>
      <c r="K15" s="17"/>
      <c r="L15" s="16"/>
      <c r="M15" s="18"/>
      <c r="N15" s="18"/>
      <c r="O15" s="19"/>
      <c r="P15" s="19"/>
      <c r="Q15" s="19"/>
      <c r="R15" s="20"/>
      <c r="S15" s="20"/>
      <c r="T15" s="20"/>
    </row>
    <row r="16" spans="1:22" x14ac:dyDescent="0.4">
      <c r="B16" s="25" t="s">
        <v>68</v>
      </c>
      <c r="C16" s="25"/>
      <c r="D16" s="25"/>
      <c r="E16" s="25"/>
      <c r="F16" s="25"/>
      <c r="G16" s="25"/>
      <c r="H16" s="25"/>
      <c r="I16" s="25"/>
      <c r="J16" s="25"/>
      <c r="K16" s="25"/>
      <c r="L16" s="25"/>
      <c r="M16" s="25"/>
      <c r="N16" s="25"/>
      <c r="O16" s="25"/>
      <c r="P16" s="44"/>
      <c r="Q16" s="44"/>
      <c r="R16" s="45"/>
      <c r="S16" s="45"/>
      <c r="T16" s="45"/>
    </row>
    <row r="17" spans="1:22" x14ac:dyDescent="0.4">
      <c r="A17" s="1" t="s">
        <v>5</v>
      </c>
      <c r="B17" s="30" t="s">
        <v>9</v>
      </c>
      <c r="C17" s="30" t="s">
        <v>10</v>
      </c>
      <c r="D17" s="30" t="s">
        <v>49</v>
      </c>
      <c r="E17" s="30" t="s">
        <v>11</v>
      </c>
      <c r="F17" s="4" t="s">
        <v>12</v>
      </c>
      <c r="G17" s="30" t="s">
        <v>13</v>
      </c>
      <c r="H17" s="30" t="s">
        <v>14</v>
      </c>
      <c r="I17" s="4" t="s">
        <v>15</v>
      </c>
      <c r="J17" s="30" t="s">
        <v>24</v>
      </c>
      <c r="K17" s="30" t="s">
        <v>22</v>
      </c>
      <c r="L17" s="30" t="s">
        <v>16</v>
      </c>
      <c r="M17" s="13" t="s">
        <v>17</v>
      </c>
      <c r="N17" s="14"/>
      <c r="O17" s="15"/>
      <c r="P17" s="46" t="s">
        <v>31</v>
      </c>
      <c r="Q17" s="47" t="s">
        <v>21</v>
      </c>
      <c r="R17" s="48"/>
      <c r="S17" s="49"/>
      <c r="T17" s="50" t="s">
        <v>32</v>
      </c>
      <c r="U17" s="35" t="s">
        <v>53</v>
      </c>
      <c r="V17" s="5" t="s">
        <v>25</v>
      </c>
    </row>
    <row r="18" spans="1:22" x14ac:dyDescent="0.4">
      <c r="B18" s="31"/>
      <c r="C18" s="31"/>
      <c r="D18" s="31"/>
      <c r="E18" s="31"/>
      <c r="F18" s="11" t="s">
        <v>29</v>
      </c>
      <c r="G18" s="31"/>
      <c r="H18" s="31"/>
      <c r="I18" s="11" t="s">
        <v>29</v>
      </c>
      <c r="J18" s="31"/>
      <c r="K18" s="31"/>
      <c r="L18" s="31"/>
      <c r="M18" s="6" t="s">
        <v>18</v>
      </c>
      <c r="N18" s="6" t="s">
        <v>19</v>
      </c>
      <c r="O18" s="6" t="s">
        <v>20</v>
      </c>
      <c r="P18" s="51"/>
      <c r="Q18" s="52" t="s">
        <v>18</v>
      </c>
      <c r="R18" s="52" t="s">
        <v>19</v>
      </c>
      <c r="S18" s="52" t="s">
        <v>20</v>
      </c>
      <c r="T18" s="53"/>
      <c r="U18" s="34"/>
      <c r="V18" s="7"/>
    </row>
    <row r="19" spans="1:22" x14ac:dyDescent="0.4">
      <c r="A19" s="1" t="s">
        <v>6</v>
      </c>
      <c r="B19" s="21" t="s">
        <v>35</v>
      </c>
      <c r="C19" s="21" t="s">
        <v>39</v>
      </c>
      <c r="D19" s="21" t="s">
        <v>48</v>
      </c>
      <c r="E19" s="22" t="s">
        <v>27</v>
      </c>
      <c r="F19" s="21" t="s">
        <v>42</v>
      </c>
      <c r="G19" s="22" t="s">
        <v>45</v>
      </c>
      <c r="H19" s="23" t="s">
        <v>47</v>
      </c>
      <c r="I19" s="21" t="s">
        <v>61</v>
      </c>
      <c r="J19" s="22" t="s">
        <v>38</v>
      </c>
      <c r="K19" s="8" t="s">
        <v>23</v>
      </c>
      <c r="L19" s="22" t="s">
        <v>59</v>
      </c>
      <c r="M19" s="9">
        <v>0</v>
      </c>
      <c r="N19" s="9">
        <v>356002500</v>
      </c>
      <c r="O19" s="9">
        <v>48000000</v>
      </c>
      <c r="P19" s="42">
        <f>SUM(M19:O19)</f>
        <v>404002500</v>
      </c>
      <c r="Q19" s="42">
        <f>ROUNDDOWN(_xlfn.IFS($K19="1/2",$M19/2,$K19="1/3",$M19/3,$M19="",0),-3)</f>
        <v>0</v>
      </c>
      <c r="R19" s="42">
        <f>ROUNDDOWN(_xlfn.IFS($K19="1/2",$N19/2,$K19="1/3",$N19/3,$N19="",0),-3)</f>
        <v>178001000</v>
      </c>
      <c r="S19" s="42">
        <f>ROUNDDOWN(_xlfn.IFS($K19="1/2",$O19/2,$K19="1/3",$O19/3,$O19="",0),-3)</f>
        <v>24000000</v>
      </c>
      <c r="T19" s="43">
        <f>SUM(Q19:S19)</f>
        <v>202001000</v>
      </c>
      <c r="U19" s="24" t="s">
        <v>56</v>
      </c>
      <c r="V19" s="10"/>
    </row>
    <row r="20" spans="1:22" x14ac:dyDescent="0.4">
      <c r="A20" s="1" t="s">
        <v>7</v>
      </c>
      <c r="B20" s="36"/>
      <c r="C20" s="36"/>
      <c r="D20" s="36"/>
      <c r="E20" s="37"/>
      <c r="F20" s="36"/>
      <c r="G20" s="37"/>
      <c r="H20" s="37"/>
      <c r="I20" s="36"/>
      <c r="J20" s="37"/>
      <c r="K20" s="38"/>
      <c r="L20" s="39"/>
      <c r="M20" s="40"/>
      <c r="N20" s="40"/>
      <c r="O20" s="40"/>
      <c r="P20" s="42">
        <f>SUM(M20:O20)</f>
        <v>0</v>
      </c>
      <c r="Q20" s="42">
        <f>ROUNDDOWN(_xlfn.IFS($K20="1/2",$M20/2,$K20="1/3",$M20/3,$M20="",0),-3)</f>
        <v>0</v>
      </c>
      <c r="R20" s="42">
        <f>ROUNDDOWN(_xlfn.IFS($K20="1/2",$N20/2,$K20="1/3",$N20/3,$N20="",0),-3)</f>
        <v>0</v>
      </c>
      <c r="S20" s="42">
        <f>ROUNDDOWN(_xlfn.IFS($K20="1/2",$O20/2,$K20="1/3",$O20/3,$O20="",0),-3)</f>
        <v>0</v>
      </c>
      <c r="T20" s="43">
        <f>SUM(Q20:S20)</f>
        <v>0</v>
      </c>
      <c r="U20" s="41"/>
      <c r="V20" s="10"/>
    </row>
    <row r="21" spans="1:22" x14ac:dyDescent="0.4">
      <c r="B21" s="3"/>
      <c r="C21" s="3"/>
      <c r="D21" s="3"/>
      <c r="E21" s="3"/>
      <c r="F21" s="3"/>
      <c r="G21" s="3"/>
      <c r="H21" s="3"/>
      <c r="I21" s="3"/>
      <c r="J21" s="3"/>
      <c r="K21" s="3"/>
      <c r="L21" s="3"/>
      <c r="M21" s="3"/>
      <c r="N21" s="3"/>
      <c r="O21" s="3"/>
      <c r="P21" s="54"/>
      <c r="Q21" s="54"/>
      <c r="R21" s="45"/>
      <c r="S21" s="45"/>
      <c r="T21" s="45"/>
    </row>
    <row r="22" spans="1:22" x14ac:dyDescent="0.4">
      <c r="B22" s="25" t="s">
        <v>69</v>
      </c>
      <c r="C22" s="25"/>
      <c r="D22" s="25"/>
      <c r="E22" s="25"/>
      <c r="F22" s="25"/>
      <c r="G22" s="25"/>
      <c r="H22" s="25"/>
      <c r="I22" s="25"/>
      <c r="J22" s="25"/>
      <c r="K22" s="25"/>
      <c r="L22" s="25"/>
      <c r="M22" s="25"/>
      <c r="N22" s="25"/>
      <c r="O22" s="25"/>
      <c r="P22" s="44"/>
      <c r="Q22" s="44"/>
      <c r="R22" s="45"/>
      <c r="S22" s="45"/>
      <c r="T22" s="45"/>
    </row>
    <row r="23" spans="1:22" x14ac:dyDescent="0.4">
      <c r="A23" s="1" t="s">
        <v>5</v>
      </c>
      <c r="B23" s="30" t="s">
        <v>9</v>
      </c>
      <c r="C23" s="30" t="s">
        <v>10</v>
      </c>
      <c r="D23" s="30" t="s">
        <v>49</v>
      </c>
      <c r="E23" s="30" t="s">
        <v>11</v>
      </c>
      <c r="F23" s="4" t="s">
        <v>12</v>
      </c>
      <c r="G23" s="30" t="s">
        <v>13</v>
      </c>
      <c r="H23" s="30" t="s">
        <v>14</v>
      </c>
      <c r="I23" s="4" t="s">
        <v>15</v>
      </c>
      <c r="J23" s="30" t="s">
        <v>24</v>
      </c>
      <c r="K23" s="30" t="s">
        <v>22</v>
      </c>
      <c r="L23" s="30" t="s">
        <v>16</v>
      </c>
      <c r="M23" s="13" t="s">
        <v>17</v>
      </c>
      <c r="N23" s="14"/>
      <c r="O23" s="15"/>
      <c r="P23" s="46" t="s">
        <v>31</v>
      </c>
      <c r="Q23" s="47" t="s">
        <v>21</v>
      </c>
      <c r="R23" s="48"/>
      <c r="S23" s="49"/>
      <c r="T23" s="50" t="s">
        <v>32</v>
      </c>
      <c r="U23" s="35" t="s">
        <v>53</v>
      </c>
      <c r="V23" s="5" t="s">
        <v>25</v>
      </c>
    </row>
    <row r="24" spans="1:22" x14ac:dyDescent="0.4">
      <c r="B24" s="31"/>
      <c r="C24" s="31"/>
      <c r="D24" s="31"/>
      <c r="E24" s="31"/>
      <c r="F24" s="11" t="s">
        <v>29</v>
      </c>
      <c r="G24" s="31"/>
      <c r="H24" s="31"/>
      <c r="I24" s="11" t="s">
        <v>29</v>
      </c>
      <c r="J24" s="31"/>
      <c r="K24" s="31"/>
      <c r="L24" s="31"/>
      <c r="M24" s="6" t="s">
        <v>18</v>
      </c>
      <c r="N24" s="6" t="s">
        <v>19</v>
      </c>
      <c r="O24" s="6" t="s">
        <v>20</v>
      </c>
      <c r="P24" s="51"/>
      <c r="Q24" s="52" t="s">
        <v>18</v>
      </c>
      <c r="R24" s="52" t="s">
        <v>19</v>
      </c>
      <c r="S24" s="52" t="s">
        <v>20</v>
      </c>
      <c r="T24" s="53"/>
      <c r="U24" s="34"/>
      <c r="V24" s="7"/>
    </row>
    <row r="25" spans="1:22" x14ac:dyDescent="0.4">
      <c r="A25" s="1" t="s">
        <v>6</v>
      </c>
      <c r="B25" s="21" t="s">
        <v>35</v>
      </c>
      <c r="C25" s="21" t="s">
        <v>33</v>
      </c>
      <c r="D25" s="21" t="s">
        <v>51</v>
      </c>
      <c r="E25" s="22" t="s">
        <v>27</v>
      </c>
      <c r="F25" s="21" t="s">
        <v>43</v>
      </c>
      <c r="G25" s="22" t="s">
        <v>46</v>
      </c>
      <c r="H25" s="23" t="s">
        <v>47</v>
      </c>
      <c r="I25" s="21" t="s">
        <v>62</v>
      </c>
      <c r="J25" s="22" t="s">
        <v>30</v>
      </c>
      <c r="K25" s="8" t="s">
        <v>50</v>
      </c>
      <c r="L25" s="22" t="s">
        <v>57</v>
      </c>
      <c r="M25" s="9">
        <v>7550000</v>
      </c>
      <c r="N25" s="9"/>
      <c r="O25" s="9"/>
      <c r="P25" s="42">
        <f>SUM(M25:O25)</f>
        <v>7550000</v>
      </c>
      <c r="Q25" s="42">
        <f>ROUNDDOWN(_xlfn.IFS($K25="1/2",$M25/2,$K25="1/3",$M25/3,$M25="",0),-3)</f>
        <v>2516000</v>
      </c>
      <c r="R25" s="42">
        <f>ROUNDDOWN(_xlfn.IFS($K25="1/2",$N25/2,$K25="1/3",$N25/3,$N25="",0),-3)</f>
        <v>0</v>
      </c>
      <c r="S25" s="42">
        <f>ROUNDDOWN(_xlfn.IFS($K25="1/2",$O25/2,$K25="1/3",$O25/3,$O25="",0),-3)</f>
        <v>0</v>
      </c>
      <c r="T25" s="43">
        <f>SUM(Q25:S25)</f>
        <v>2516000</v>
      </c>
      <c r="U25" s="24" t="s">
        <v>54</v>
      </c>
      <c r="V25" s="10"/>
    </row>
    <row r="26" spans="1:22" x14ac:dyDescent="0.4">
      <c r="A26" s="1" t="s">
        <v>7</v>
      </c>
      <c r="B26" s="36"/>
      <c r="C26" s="36"/>
      <c r="D26" s="36"/>
      <c r="E26" s="37"/>
      <c r="F26" s="36"/>
      <c r="G26" s="37"/>
      <c r="H26" s="37"/>
      <c r="I26" s="36"/>
      <c r="J26" s="37"/>
      <c r="K26" s="38"/>
      <c r="L26" s="39"/>
      <c r="M26" s="40"/>
      <c r="N26" s="40"/>
      <c r="O26" s="40"/>
      <c r="P26" s="42">
        <f>SUM(M26:O26)</f>
        <v>0</v>
      </c>
      <c r="Q26" s="42">
        <f>ROUNDDOWN(_xlfn.IFS($K26="1/2",$M26/2,$K26="1/3",$M26/3,$M26="",0),-3)</f>
        <v>0</v>
      </c>
      <c r="R26" s="42">
        <f>ROUNDDOWN(_xlfn.IFS($K26="1/2",$N26/2,$K26="1/3",$N26/3,$N26="",0),-3)</f>
        <v>0</v>
      </c>
      <c r="S26" s="42">
        <f>ROUNDDOWN(_xlfn.IFS($K26="1/2",$O26/2,$K26="1/3",$O26/3,$O26="",0),-3)</f>
        <v>0</v>
      </c>
      <c r="T26" s="43">
        <f>SUM(Q26:S26)</f>
        <v>0</v>
      </c>
      <c r="U26" s="41"/>
      <c r="V26" s="10"/>
    </row>
  </sheetData>
  <sheetProtection algorithmName="SHA-512" hashValue="cLRtXDGK97WxKFtW1FZ3VRCS/QgYvoslHL2hosy20Sl6atcFKv2Ar2RK983xyDDxYGn+5Ymeh7N+QGahclrorg==" saltValue="ZtXEetcbEXVDl0mSCh9atA==" spinCount="100000" sheet="1" objects="1" scenarios="1"/>
  <mergeCells count="48">
    <mergeCell ref="J23:J24"/>
    <mergeCell ref="K23:K24"/>
    <mergeCell ref="L23:L24"/>
    <mergeCell ref="P23:P24"/>
    <mergeCell ref="T23:T24"/>
    <mergeCell ref="U23:U24"/>
    <mergeCell ref="B23:B24"/>
    <mergeCell ref="C23:C24"/>
    <mergeCell ref="D23:D24"/>
    <mergeCell ref="E23:E24"/>
    <mergeCell ref="G23:G24"/>
    <mergeCell ref="H23:H24"/>
    <mergeCell ref="J17:J18"/>
    <mergeCell ref="K17:K18"/>
    <mergeCell ref="L17:L18"/>
    <mergeCell ref="P17:P18"/>
    <mergeCell ref="T17:T18"/>
    <mergeCell ref="U17:U18"/>
    <mergeCell ref="B17:B18"/>
    <mergeCell ref="C17:C18"/>
    <mergeCell ref="D17:D18"/>
    <mergeCell ref="E17:E18"/>
    <mergeCell ref="G17:G18"/>
    <mergeCell ref="H17:H18"/>
    <mergeCell ref="J11:J12"/>
    <mergeCell ref="K11:K12"/>
    <mergeCell ref="L11:L12"/>
    <mergeCell ref="P11:P12"/>
    <mergeCell ref="T11:T12"/>
    <mergeCell ref="U11:U12"/>
    <mergeCell ref="B11:B12"/>
    <mergeCell ref="C11:C12"/>
    <mergeCell ref="D11:D12"/>
    <mergeCell ref="E11:E12"/>
    <mergeCell ref="G11:G12"/>
    <mergeCell ref="H11:H12"/>
    <mergeCell ref="J5:J6"/>
    <mergeCell ref="K5:K6"/>
    <mergeCell ref="L5:L6"/>
    <mergeCell ref="P5:P6"/>
    <mergeCell ref="T5:T6"/>
    <mergeCell ref="U5:U6"/>
    <mergeCell ref="B5:B6"/>
    <mergeCell ref="C5:C6"/>
    <mergeCell ref="D5:D6"/>
    <mergeCell ref="E5:E6"/>
    <mergeCell ref="G5:G6"/>
    <mergeCell ref="H5:H6"/>
  </mergeCells>
  <phoneticPr fontId="1"/>
  <dataValidations count="5">
    <dataValidation type="list" allowBlank="1" showInputMessage="1" showErrorMessage="1" sqref="L7:L8 L13:L14 L19:L20 L25:L26" xr:uid="{DBBC0B81-6671-4D79-A31F-7D7287064160}">
      <formula1>"単年度,令和6～7年度,令和6～8年度"</formula1>
    </dataValidation>
    <dataValidation type="list" allowBlank="1" showInputMessage="1" showErrorMessage="1" sqref="L7:L8 L13:L14 L19:L20 L25:L26" xr:uid="{6EAD4972-84F0-490B-84B7-BB27ABB9DA4B}">
      <formula1>"単年度(R6),2年(R6-R7),3年(R6-R8)"</formula1>
    </dataValidation>
    <dataValidation imeMode="off" allowBlank="1" showInputMessage="1" showErrorMessage="1" sqref="G19:H20 G7:H8 M7:T8 G13:H15 G25:H26 M13:T15 M19:T20 M25:T26" xr:uid="{D2821594-9D31-4A76-A82F-19716D9EEAD9}"/>
    <dataValidation type="list" allowBlank="1" showInputMessage="1" showErrorMessage="1" sqref="L15" xr:uid="{A478B503-332E-41CA-8F91-945BFF31DC3D}">
      <formula1>"令和6年度,令和6～7年度,令和6～8年度"</formula1>
    </dataValidation>
    <dataValidation type="list" allowBlank="1" showInputMessage="1" showErrorMessage="1" sqref="L15 K19:K20 K25:K26 K7:K8 K13:K15" xr:uid="{61ACE137-9CC8-48B0-8FB7-F81C4B664828}">
      <formula1>"'1/2,'1/3"</formula1>
    </dataValidation>
  </dataValidations>
  <hyperlinks>
    <hyperlink ref="H13" r:id="rId1" xr:uid="{3DFD5709-28E6-4EE0-8800-8C87DD3B4175}"/>
    <hyperlink ref="H19" r:id="rId2" xr:uid="{53BDC6C8-C24E-4CE7-AB7F-56A60418E099}"/>
    <hyperlink ref="H25" r:id="rId3" xr:uid="{072CF30F-8D34-4CE0-82F1-62B671CCF5E3}"/>
  </hyperlinks>
  <pageMargins left="0" right="0" top="0.74803149606299213" bottom="0.74803149606299213" header="0.31496062992125984" footer="0.31496062992125984"/>
  <pageSetup paperSize="8" orientation="landscape"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646A3426270B649BE4DB0209FA8989B" ma:contentTypeVersion="18" ma:contentTypeDescription="新しいドキュメントを作成します。" ma:contentTypeScope="" ma:versionID="7a9a3642f2a892446a8f2b881034e39d">
  <xsd:schema xmlns:xsd="http://www.w3.org/2001/XMLSchema" xmlns:xs="http://www.w3.org/2001/XMLSchema" xmlns:p="http://schemas.microsoft.com/office/2006/metadata/properties" xmlns:ns2="981654af-8ba2-4af6-acb2-b028c310f3c4" xmlns:ns3="a2abbde8-7c96-4869-bcb4-8a81eb61e5a7" targetNamespace="http://schemas.microsoft.com/office/2006/metadata/properties" ma:root="true" ma:fieldsID="879ecc580c9dcb95c85ff36c1627e6a3" ns2:_="" ns3:_="">
    <xsd:import namespace="981654af-8ba2-4af6-acb2-b028c310f3c4"/>
    <xsd:import namespace="a2abbde8-7c96-4869-bcb4-8a81eb61e5a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654af-8ba2-4af6-acb2-b028c310f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b610b2a-e2d1-4ea4-b737-8ff7cc98ce2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abbde8-7c96-4869-bcb4-8a81eb61e5a7"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737fb8f0-f032-4394-8ce3-7e2713a6c942}" ma:internalName="TaxCatchAll" ma:showField="CatchAllData" ma:web="a2abbde8-7c96-4869-bcb4-8a81eb61e5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81654af-8ba2-4af6-acb2-b028c310f3c4">
      <Terms xmlns="http://schemas.microsoft.com/office/infopath/2007/PartnerControls"/>
    </lcf76f155ced4ddcb4097134ff3c332f>
    <TaxCatchAll xmlns="a2abbde8-7c96-4869-bcb4-8a81eb61e5a7" xsi:nil="true"/>
  </documentManagement>
</p:properties>
</file>

<file path=customXml/itemProps1.xml><?xml version="1.0" encoding="utf-8"?>
<ds:datastoreItem xmlns:ds="http://schemas.openxmlformats.org/officeDocument/2006/customXml" ds:itemID="{F62F4CF4-86EA-4817-9C7A-A65D31231BEE}"/>
</file>

<file path=customXml/itemProps2.xml><?xml version="1.0" encoding="utf-8"?>
<ds:datastoreItem xmlns:ds="http://schemas.openxmlformats.org/officeDocument/2006/customXml" ds:itemID="{A36B79D0-B3D8-462A-A7E3-595C792C70C6}">
  <ds:schemaRefs>
    <ds:schemaRef ds:uri="http://schemas.microsoft.com/sharepoint/v3/contenttype/forms"/>
  </ds:schemaRefs>
</ds:datastoreItem>
</file>

<file path=customXml/itemProps3.xml><?xml version="1.0" encoding="utf-8"?>
<ds:datastoreItem xmlns:ds="http://schemas.openxmlformats.org/officeDocument/2006/customXml" ds:itemID="{2563ACCC-A78F-4469-9DCD-66A392F5DF3F}">
  <ds:schemaRefs>
    <ds:schemaRef ds:uri="http://schemas.microsoft.com/office/2006/metadata/properties"/>
    <ds:schemaRef ds:uri="http://schemas.microsoft.com/office/infopath/2007/PartnerControls"/>
    <ds:schemaRef ds:uri="981654af-8ba2-4af6-acb2-b028c310f3c4"/>
    <ds:schemaRef ds:uri="a2abbde8-7c96-4869-bcb4-8a81eb61e5a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【実証】</vt:lpstr>
      <vt:lpstr>【設備導入】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金井 伸尚</dc:creator>
  <cp:lastModifiedBy>武石 恵</cp:lastModifiedBy>
  <cp:lastPrinted>2024-12-26T02:44:17Z</cp:lastPrinted>
  <dcterms:created xsi:type="dcterms:W3CDTF">2024-12-25T06:15:35Z</dcterms:created>
  <dcterms:modified xsi:type="dcterms:W3CDTF">2024-12-26T03:18:33Z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0x0101000646A3426270B649BE4DB0209FA8989B</vt:lpwstr>
  </property>
  <property fmtid="{D5CDD505-2E9C-101B-9397-08002B2CF9AE}" pid="3" name="MediaServiceImageTags">
    <vt:lpwstr/>
  </property>
</Properties>
</file>